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1. FBIH" sheetId="1" r:id="rId1"/>
  </sheets>
  <definedNames/>
  <calcPr fullCalcOnLoad="1"/>
</workbook>
</file>

<file path=xl/sharedStrings.xml><?xml version="1.0" encoding="utf-8"?>
<sst xmlns="http://schemas.openxmlformats.org/spreadsheetml/2006/main" count="1616" uniqueCount="66">
  <si>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</si>
  <si>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</si>
  <si>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</si>
  <si>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</si>
  <si>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</si>
  <si>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</si>
  <si>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</si>
  <si>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</si>
  <si>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</si>
  <si>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</si>
  <si>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</si>
  <si>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</si>
  <si>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</si>
  <si>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</si>
  <si>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</si>
  <si>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</si>
  <si>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</si>
  <si>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</si>
  <si>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</si>
  <si>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</si>
  <si>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</si>
  <si>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</si>
  <si>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</si>
  <si>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</si>
  <si>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</si>
  <si>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</si>
  <si>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</si>
  <si>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</si>
  <si>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</si>
  <si>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</si>
  <si>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</si>
  <si>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</si>
  <si>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</si>
  <si>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</si>
  <si>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</si>
  <si>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</si>
  <si>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</si>
  <si>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</si>
  <si>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</si>
  <si>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</si>
  <si>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</si>
  <si>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</si>
  <si>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</si>
  <si>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</si>
  <si>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</si>
  <si>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</si>
  <si>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</si>
  <si>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</si>
  <si>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</si>
  <si>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</si>
  <si>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</si>
  <si>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</si>
  <si>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</si>
  <si>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</si>
  <si>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</si>
  <si>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</si>
  <si>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</si>
  <si>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</si>
  <si>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</si>
  <si>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</si>
  <si>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</si>
  <si>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</si>
  <si>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</si>
  <si>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DECEMBAR 2020. GODINE U FEDERACIJI BIH</t>
  </si>
  <si>
    <t>2021.</t>
  </si>
  <si>
    <t>PREGLED STANJA TRŽIŠTA RADA ZA JANUAR - JUNI 2021. GODINE U FEDERACIJI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</si>
</sst>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35" borderId="21" xfId="0" applyFont="1" applyFill="1" applyBorder="1" applyAlignment="1">
      <alignment wrapText="1"/>
    </xf>
    <xf numFmtId="0" fontId="10" fillId="35" borderId="31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2" xfId="0" applyFont="1" applyFill="1" applyBorder="1" applyAlignment="1">
      <alignment wrapText="1"/>
    </xf>
    <xf numFmtId="0" fontId="13" fillId="0" borderId="33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3" fillId="35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5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1"/>
  <sheetViews>
    <sheetView tabSelected="1" zoomScale="110" zoomScaleNormal="110" zoomScalePageLayoutView="0" workbookViewId="0" topLeftCell="A346">
      <selection activeCell="N374" sqref="N374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6.57421875" style="0" customWidth="1"/>
    <col min="6" max="6" width="7.140625" style="0" customWidth="1"/>
    <col min="7" max="7" width="6.140625" style="0" customWidth="1"/>
    <col min="8" max="8" width="7.140625" style="0" customWidth="1"/>
    <col min="9" max="9" width="5.57421875" style="0" customWidth="1"/>
    <col min="10" max="10" width="7.00390625" style="0" customWidth="1"/>
    <col min="11" max="11" width="6.28125" style="0" customWidth="1"/>
    <col min="12" max="12" width="7.140625" style="0" customWidth="1"/>
    <col min="13" max="13" width="6.28125" style="0" customWidth="1"/>
    <col min="14" max="14" width="7.140625" style="0" customWidth="1"/>
    <col min="15" max="15" width="5.7109375" style="0" customWidth="1"/>
    <col min="16" max="16" width="7.28125" style="0" customWidth="1"/>
    <col min="17" max="17" width="5.7109375" style="0" customWidth="1"/>
    <col min="18" max="18" width="7.28125" style="0" customWidth="1"/>
    <col min="19" max="19" width="6.0039062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5.710937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1.851562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131" t="s">
        <v>40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1" t="s">
        <v>0</v>
      </c>
      <c r="B3" s="109" t="s">
        <v>1</v>
      </c>
      <c r="C3" s="96"/>
      <c r="D3" s="84" t="s">
        <v>2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8"/>
      <c r="AB3" s="117"/>
      <c r="AC3" s="118"/>
    </row>
    <row r="4" spans="1:29" ht="13.5" thickBot="1">
      <c r="A4" s="81"/>
      <c r="B4" s="114"/>
      <c r="C4" s="81"/>
      <c r="D4" s="82" t="s">
        <v>4</v>
      </c>
      <c r="E4" s="83"/>
      <c r="F4" s="82" t="s">
        <v>5</v>
      </c>
      <c r="G4" s="83"/>
      <c r="H4" s="82" t="s">
        <v>25</v>
      </c>
      <c r="I4" s="83"/>
      <c r="J4" s="82" t="s">
        <v>26</v>
      </c>
      <c r="K4" s="83"/>
      <c r="L4" s="82" t="s">
        <v>27</v>
      </c>
      <c r="M4" s="83"/>
      <c r="N4" s="82" t="s">
        <v>28</v>
      </c>
      <c r="O4" s="83"/>
      <c r="P4" s="82" t="s">
        <v>29</v>
      </c>
      <c r="Q4" s="83"/>
      <c r="R4" s="82" t="s">
        <v>32</v>
      </c>
      <c r="S4" s="83"/>
      <c r="T4" s="82" t="s">
        <v>33</v>
      </c>
      <c r="U4" s="83"/>
      <c r="V4" s="82" t="s">
        <v>34</v>
      </c>
      <c r="W4" s="83"/>
      <c r="X4" s="82" t="s">
        <v>35</v>
      </c>
      <c r="Y4" s="83"/>
      <c r="Z4" s="102" t="s">
        <v>36</v>
      </c>
      <c r="AA4" s="103"/>
      <c r="AB4" s="119"/>
      <c r="AC4" s="120"/>
    </row>
    <row r="5" spans="1:29" ht="14.25" thickBot="1" thickTop="1">
      <c r="A5" s="2"/>
      <c r="B5" s="1"/>
      <c r="C5" s="99" t="s">
        <v>31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5"/>
      <c r="AC6" s="105"/>
    </row>
    <row r="7" spans="1:29" ht="16.5" thickBot="1" thickTop="1">
      <c r="A7" s="81" t="s">
        <v>6</v>
      </c>
      <c r="B7" s="85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37.5" thickBot="1" thickTop="1">
      <c r="A8" s="81"/>
      <c r="B8" s="86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5.75" thickBot="1">
      <c r="A9" s="81"/>
      <c r="B9" s="87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6.5" thickBot="1" thickTop="1">
      <c r="A10" s="113" t="s">
        <v>8</v>
      </c>
      <c r="B10" s="85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37.5" thickBot="1" thickTop="1">
      <c r="A11" s="115"/>
      <c r="B11" s="86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5.75" thickBot="1">
      <c r="A12" s="114"/>
      <c r="B12" s="87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6.5" thickBot="1" thickTop="1">
      <c r="A13" s="81" t="s">
        <v>9</v>
      </c>
      <c r="B13" s="85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37.5" thickBot="1" thickTop="1">
      <c r="A14" s="81"/>
      <c r="B14" s="86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5.75" thickBot="1">
      <c r="A15" s="81"/>
      <c r="B15" s="87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6.5" thickBot="1" thickTop="1">
      <c r="A16" s="81" t="s">
        <v>10</v>
      </c>
      <c r="B16" s="85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37.5" thickBot="1" thickTop="1">
      <c r="A17" s="81"/>
      <c r="B17" s="86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5.75" thickBot="1">
      <c r="A18" s="81"/>
      <c r="B18" s="87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7.25" thickBot="1" thickTop="1">
      <c r="A19" s="81" t="s">
        <v>11</v>
      </c>
      <c r="B19" s="85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37.5" thickBot="1" thickTop="1">
      <c r="A20" s="81"/>
      <c r="B20" s="86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5.75" thickBot="1">
      <c r="A21" s="81"/>
      <c r="B21" s="87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84" t="s">
        <v>12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39"/>
      <c r="AB22" s="8"/>
    </row>
    <row r="23" spans="1:28" ht="15.75" thickBot="1">
      <c r="A23" s="81" t="s">
        <v>13</v>
      </c>
      <c r="B23" s="85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37.5" thickBot="1" thickTop="1">
      <c r="A24" s="81"/>
      <c r="B24" s="86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5.75" thickBot="1">
      <c r="A25" s="81"/>
      <c r="B25" s="87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131" t="s">
        <v>41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95" t="s">
        <v>0</v>
      </c>
      <c r="B31" s="109" t="s">
        <v>1</v>
      </c>
      <c r="C31" s="109"/>
      <c r="D31" s="84" t="s">
        <v>3</v>
      </c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97"/>
      <c r="U31" s="97"/>
      <c r="V31" s="97"/>
      <c r="W31" s="97"/>
      <c r="X31" s="97"/>
      <c r="Y31" s="97"/>
      <c r="Z31" s="97"/>
      <c r="AA31" s="98"/>
      <c r="AB31" s="88" t="s">
        <v>21</v>
      </c>
      <c r="AC31" s="91" t="s">
        <v>22</v>
      </c>
      <c r="AD31" s="92"/>
    </row>
    <row r="32" spans="1:30" ht="14.25" thickBot="1" thickTop="1">
      <c r="A32" s="95"/>
      <c r="B32" s="114"/>
      <c r="C32" s="110"/>
      <c r="D32" s="82" t="s">
        <v>4</v>
      </c>
      <c r="E32" s="83"/>
      <c r="F32" s="82" t="s">
        <v>5</v>
      </c>
      <c r="G32" s="83"/>
      <c r="H32" s="82" t="s">
        <v>25</v>
      </c>
      <c r="I32" s="83"/>
      <c r="J32" s="82" t="s">
        <v>26</v>
      </c>
      <c r="K32" s="83"/>
      <c r="L32" s="82" t="s">
        <v>27</v>
      </c>
      <c r="M32" s="83"/>
      <c r="N32" s="82" t="s">
        <v>28</v>
      </c>
      <c r="O32" s="83"/>
      <c r="P32" s="82" t="s">
        <v>29</v>
      </c>
      <c r="Q32" s="83"/>
      <c r="R32" s="82" t="s">
        <v>32</v>
      </c>
      <c r="S32" s="83"/>
      <c r="T32" s="82" t="s">
        <v>33</v>
      </c>
      <c r="U32" s="83"/>
      <c r="V32" s="82" t="s">
        <v>34</v>
      </c>
      <c r="W32" s="83"/>
      <c r="X32" s="82" t="s">
        <v>35</v>
      </c>
      <c r="Y32" s="83"/>
      <c r="Z32" s="102" t="s">
        <v>36</v>
      </c>
      <c r="AA32" s="103"/>
      <c r="AB32" s="89"/>
      <c r="AC32" s="93"/>
      <c r="AD32" s="94"/>
    </row>
    <row r="33" spans="1:30" ht="14.25" thickBot="1" thickTop="1">
      <c r="A33" s="2"/>
      <c r="B33" s="1"/>
      <c r="C33" s="111" t="s">
        <v>31</v>
      </c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22"/>
      <c r="U33" s="122"/>
      <c r="V33" s="122"/>
      <c r="W33" s="122"/>
      <c r="X33" s="122"/>
      <c r="Y33" s="122"/>
      <c r="Z33" s="107"/>
      <c r="AA33" s="108"/>
      <c r="AB33" s="90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0"/>
      <c r="AA34" s="97"/>
      <c r="AB34" s="116"/>
      <c r="AC34" s="105"/>
      <c r="AD34" s="106"/>
    </row>
    <row r="35" spans="1:30" ht="16.5" thickBot="1" thickTop="1">
      <c r="A35" s="81" t="s">
        <v>6</v>
      </c>
      <c r="B35" s="85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121" t="s">
        <v>30</v>
      </c>
      <c r="AC35" s="137"/>
      <c r="AD35" s="50"/>
    </row>
    <row r="36" spans="1:29" ht="37.5" thickBot="1" thickTop="1">
      <c r="A36" s="81"/>
      <c r="B36" s="86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5.75" thickBot="1">
      <c r="A37" s="81"/>
      <c r="B37" s="87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7.5" thickBot="1" thickTop="1">
      <c r="A38" s="81" t="s">
        <v>8</v>
      </c>
      <c r="B38" s="85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37.5" thickBot="1" thickTop="1">
      <c r="A39" s="81"/>
      <c r="B39" s="86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5.75" thickBot="1">
      <c r="A40" s="81"/>
      <c r="B40" s="87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6.5" thickBot="1" thickTop="1">
      <c r="A41" s="81" t="s">
        <v>9</v>
      </c>
      <c r="B41" s="85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37.5" thickBot="1" thickTop="1">
      <c r="A42" s="81"/>
      <c r="B42" s="86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5.75" thickBot="1">
      <c r="A43" s="81"/>
      <c r="B43" s="87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46.5" thickBot="1" thickTop="1">
      <c r="A44" s="81" t="s">
        <v>10</v>
      </c>
      <c r="B44" s="85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37.5" thickBot="1" thickTop="1">
      <c r="A45" s="81"/>
      <c r="B45" s="86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5.75" thickBot="1">
      <c r="A46" s="81"/>
      <c r="B46" s="87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6.5" thickBot="1" thickTop="1">
      <c r="A47" s="81" t="s">
        <v>11</v>
      </c>
      <c r="B47" s="85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37.5" thickBot="1" thickTop="1">
      <c r="A48" s="81"/>
      <c r="B48" s="86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5.75" thickBot="1">
      <c r="A49" s="81"/>
      <c r="B49" s="87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111" t="s">
        <v>12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3"/>
      <c r="AB50" s="9"/>
      <c r="AE50" s="52"/>
    </row>
    <row r="51" spans="1:31" ht="15.75" thickBot="1">
      <c r="A51" s="81" t="s">
        <v>13</v>
      </c>
      <c r="B51" s="85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37.5" thickBot="1" thickTop="1">
      <c r="A52" s="81"/>
      <c r="B52" s="86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5.75" thickBot="1">
      <c r="A53" s="81"/>
      <c r="B53" s="87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31" t="s">
        <v>43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95" t="s">
        <v>0</v>
      </c>
      <c r="B57" s="109" t="s">
        <v>1</v>
      </c>
      <c r="C57" s="109"/>
      <c r="D57" s="84" t="s">
        <v>42</v>
      </c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97"/>
      <c r="U57" s="97"/>
      <c r="V57" s="97"/>
      <c r="W57" s="97"/>
      <c r="X57" s="97"/>
      <c r="Y57" s="97"/>
      <c r="Z57" s="97"/>
      <c r="AA57" s="98"/>
      <c r="AB57" s="88" t="s">
        <v>21</v>
      </c>
      <c r="AC57" s="91" t="s">
        <v>22</v>
      </c>
      <c r="AD57" s="92"/>
    </row>
    <row r="58" spans="1:30" ht="16.5" customHeight="1" thickBot="1" thickTop="1">
      <c r="A58" s="95"/>
      <c r="B58" s="114"/>
      <c r="C58" s="110"/>
      <c r="D58" s="82" t="s">
        <v>4</v>
      </c>
      <c r="E58" s="83"/>
      <c r="F58" s="82" t="s">
        <v>5</v>
      </c>
      <c r="G58" s="83"/>
      <c r="H58" s="82" t="s">
        <v>25</v>
      </c>
      <c r="I58" s="83"/>
      <c r="J58" s="82" t="s">
        <v>26</v>
      </c>
      <c r="K58" s="83"/>
      <c r="L58" s="82" t="s">
        <v>27</v>
      </c>
      <c r="M58" s="83"/>
      <c r="N58" s="82" t="s">
        <v>28</v>
      </c>
      <c r="O58" s="83"/>
      <c r="P58" s="82" t="s">
        <v>29</v>
      </c>
      <c r="Q58" s="83"/>
      <c r="R58" s="82" t="s">
        <v>32</v>
      </c>
      <c r="S58" s="83"/>
      <c r="T58" s="82" t="s">
        <v>33</v>
      </c>
      <c r="U58" s="83"/>
      <c r="V58" s="82" t="s">
        <v>34</v>
      </c>
      <c r="W58" s="83"/>
      <c r="X58" s="82" t="s">
        <v>35</v>
      </c>
      <c r="Y58" s="83"/>
      <c r="Z58" s="102" t="s">
        <v>36</v>
      </c>
      <c r="AA58" s="103"/>
      <c r="AB58" s="89"/>
      <c r="AC58" s="93"/>
      <c r="AD58" s="94"/>
    </row>
    <row r="59" spans="1:30" ht="14.25" thickBot="1" thickTop="1">
      <c r="A59" s="2"/>
      <c r="B59" s="1"/>
      <c r="C59" s="111" t="s">
        <v>31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22"/>
      <c r="U59" s="122"/>
      <c r="V59" s="122"/>
      <c r="W59" s="122"/>
      <c r="X59" s="122"/>
      <c r="Y59" s="122"/>
      <c r="Z59" s="107"/>
      <c r="AA59" s="108"/>
      <c r="AB59" s="90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0"/>
      <c r="AA60" s="97"/>
      <c r="AB60" s="116"/>
      <c r="AC60" s="105"/>
      <c r="AD60" s="106"/>
    </row>
    <row r="61" spans="1:30" ht="24" customHeight="1" thickBot="1" thickTop="1">
      <c r="A61" s="81" t="s">
        <v>6</v>
      </c>
      <c r="B61" s="85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121"/>
      <c r="AC61" s="137"/>
      <c r="AD61" s="50"/>
    </row>
    <row r="62" spans="1:29" ht="25.5" customHeight="1" thickBot="1" thickTop="1">
      <c r="A62" s="81"/>
      <c r="B62" s="86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1"/>
      <c r="B63" s="87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1" t="s">
        <v>8</v>
      </c>
      <c r="B64" s="85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1"/>
      <c r="B65" s="86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1"/>
      <c r="B66" s="87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1" t="s">
        <v>9</v>
      </c>
      <c r="B67" s="85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1"/>
      <c r="B68" s="86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1"/>
      <c r="B69" s="87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1" t="s">
        <v>10</v>
      </c>
      <c r="B70" s="85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1"/>
      <c r="B71" s="86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1"/>
      <c r="B72" s="87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1" t="s">
        <v>11</v>
      </c>
      <c r="B73" s="85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1"/>
      <c r="B74" s="86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1"/>
      <c r="B75" s="87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111" t="s">
        <v>12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3"/>
      <c r="AB76" s="9"/>
    </row>
    <row r="77" spans="1:28" ht="24" customHeight="1" thickBot="1">
      <c r="A77" s="81" t="s">
        <v>13</v>
      </c>
      <c r="B77" s="85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1"/>
      <c r="B78" s="86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1"/>
      <c r="B79" s="87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31" t="s">
        <v>45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95" t="s">
        <v>0</v>
      </c>
      <c r="B83" s="109" t="s">
        <v>1</v>
      </c>
      <c r="C83" s="109"/>
      <c r="D83" s="84" t="s">
        <v>44</v>
      </c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97"/>
      <c r="U83" s="97"/>
      <c r="V83" s="97"/>
      <c r="W83" s="97"/>
      <c r="X83" s="97"/>
      <c r="Y83" s="97"/>
      <c r="Z83" s="97"/>
      <c r="AA83" s="98"/>
      <c r="AB83" s="88" t="s">
        <v>21</v>
      </c>
      <c r="AC83" s="91" t="s">
        <v>22</v>
      </c>
      <c r="AD83" s="92"/>
    </row>
    <row r="84" spans="1:30" ht="17.25" customHeight="1" thickBot="1" thickTop="1">
      <c r="A84" s="95"/>
      <c r="B84" s="114"/>
      <c r="C84" s="110"/>
      <c r="D84" s="82" t="s">
        <v>4</v>
      </c>
      <c r="E84" s="83"/>
      <c r="F84" s="82" t="s">
        <v>5</v>
      </c>
      <c r="G84" s="83"/>
      <c r="H84" s="82" t="s">
        <v>25</v>
      </c>
      <c r="I84" s="83"/>
      <c r="J84" s="82" t="s">
        <v>26</v>
      </c>
      <c r="K84" s="83"/>
      <c r="L84" s="82" t="s">
        <v>27</v>
      </c>
      <c r="M84" s="83"/>
      <c r="N84" s="82" t="s">
        <v>28</v>
      </c>
      <c r="O84" s="83"/>
      <c r="P84" s="82" t="s">
        <v>29</v>
      </c>
      <c r="Q84" s="83"/>
      <c r="R84" s="82" t="s">
        <v>32</v>
      </c>
      <c r="S84" s="83"/>
      <c r="T84" s="82" t="s">
        <v>33</v>
      </c>
      <c r="U84" s="83"/>
      <c r="V84" s="82" t="s">
        <v>34</v>
      </c>
      <c r="W84" s="83"/>
      <c r="X84" s="82" t="s">
        <v>35</v>
      </c>
      <c r="Y84" s="83"/>
      <c r="Z84" s="102" t="s">
        <v>36</v>
      </c>
      <c r="AA84" s="103"/>
      <c r="AB84" s="89"/>
      <c r="AC84" s="93"/>
      <c r="AD84" s="94"/>
    </row>
    <row r="85" spans="1:30" ht="19.5" customHeight="1" thickBot="1" thickTop="1">
      <c r="A85" s="2"/>
      <c r="B85" s="1"/>
      <c r="C85" s="125" t="s">
        <v>31</v>
      </c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7"/>
      <c r="U85" s="127"/>
      <c r="V85" s="127"/>
      <c r="W85" s="127"/>
      <c r="X85" s="127"/>
      <c r="Y85" s="127"/>
      <c r="Z85" s="128"/>
      <c r="AA85" s="129"/>
      <c r="AB85" s="90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0"/>
      <c r="AA86" s="97"/>
      <c r="AB86" s="116"/>
      <c r="AC86" s="105"/>
      <c r="AD86" s="106"/>
    </row>
    <row r="87" spans="1:30" ht="21.75" customHeight="1" thickBot="1" thickTop="1">
      <c r="A87" s="81" t="s">
        <v>6</v>
      </c>
      <c r="B87" s="85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121"/>
      <c r="AC87" s="137"/>
      <c r="AD87" s="50"/>
    </row>
    <row r="88" spans="1:29" ht="27" customHeight="1" thickBot="1" thickTop="1">
      <c r="A88" s="81"/>
      <c r="B88" s="86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1"/>
      <c r="B89" s="87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1" t="s">
        <v>8</v>
      </c>
      <c r="B90" s="85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1"/>
      <c r="B91" s="86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1"/>
      <c r="B92" s="87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1" t="s">
        <v>9</v>
      </c>
      <c r="B93" s="85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1"/>
      <c r="B94" s="86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1"/>
      <c r="B95" s="87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1" t="s">
        <v>10</v>
      </c>
      <c r="B96" s="85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1"/>
      <c r="B97" s="86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1"/>
      <c r="B98" s="87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1" t="s">
        <v>11</v>
      </c>
      <c r="B99" s="85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1"/>
      <c r="B100" s="86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1"/>
      <c r="B101" s="87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111" t="s">
        <v>12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3"/>
      <c r="AB102" s="9"/>
    </row>
    <row r="103" spans="1:28" ht="21.75" customHeight="1" thickBot="1">
      <c r="A103" s="81" t="s">
        <v>13</v>
      </c>
      <c r="B103" s="85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1"/>
      <c r="B104" s="86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1"/>
      <c r="B105" s="87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31" t="s">
        <v>47</v>
      </c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95" t="s">
        <v>0</v>
      </c>
      <c r="B109" s="109" t="s">
        <v>1</v>
      </c>
      <c r="C109" s="109"/>
      <c r="D109" s="84" t="s">
        <v>46</v>
      </c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97"/>
      <c r="U109" s="97"/>
      <c r="V109" s="97"/>
      <c r="W109" s="97"/>
      <c r="X109" s="97"/>
      <c r="Y109" s="97"/>
      <c r="Z109" s="97"/>
      <c r="AA109" s="98"/>
      <c r="AB109" s="88" t="s">
        <v>21</v>
      </c>
      <c r="AC109" s="91" t="s">
        <v>22</v>
      </c>
      <c r="AD109" s="92"/>
    </row>
    <row r="110" spans="1:30" ht="24" customHeight="1" thickBot="1" thickTop="1">
      <c r="A110" s="95"/>
      <c r="B110" s="114"/>
      <c r="C110" s="110"/>
      <c r="D110" s="82" t="s">
        <v>4</v>
      </c>
      <c r="E110" s="83"/>
      <c r="F110" s="82" t="s">
        <v>5</v>
      </c>
      <c r="G110" s="83"/>
      <c r="H110" s="82" t="s">
        <v>25</v>
      </c>
      <c r="I110" s="83"/>
      <c r="J110" s="82" t="s">
        <v>26</v>
      </c>
      <c r="K110" s="83"/>
      <c r="L110" s="82" t="s">
        <v>27</v>
      </c>
      <c r="M110" s="83"/>
      <c r="N110" s="82" t="s">
        <v>28</v>
      </c>
      <c r="O110" s="83"/>
      <c r="P110" s="82" t="s">
        <v>29</v>
      </c>
      <c r="Q110" s="83"/>
      <c r="R110" s="82" t="s">
        <v>32</v>
      </c>
      <c r="S110" s="83"/>
      <c r="T110" s="82" t="s">
        <v>33</v>
      </c>
      <c r="U110" s="83"/>
      <c r="V110" s="82" t="s">
        <v>34</v>
      </c>
      <c r="W110" s="83"/>
      <c r="X110" s="82" t="s">
        <v>35</v>
      </c>
      <c r="Y110" s="83"/>
      <c r="Z110" s="102" t="s">
        <v>36</v>
      </c>
      <c r="AA110" s="103"/>
      <c r="AB110" s="89"/>
      <c r="AC110" s="93"/>
      <c r="AD110" s="94"/>
    </row>
    <row r="111" spans="1:30" ht="21.75" customHeight="1" thickBot="1" thickTop="1">
      <c r="A111" s="2"/>
      <c r="B111" s="1"/>
      <c r="C111" s="125" t="s">
        <v>31</v>
      </c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7"/>
      <c r="U111" s="127"/>
      <c r="V111" s="127"/>
      <c r="W111" s="127"/>
      <c r="X111" s="127"/>
      <c r="Y111" s="127"/>
      <c r="Z111" s="128"/>
      <c r="AA111" s="129"/>
      <c r="AB111" s="90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30"/>
      <c r="AA112" s="97"/>
      <c r="AB112" s="116"/>
      <c r="AC112" s="105"/>
      <c r="AD112" s="106"/>
    </row>
    <row r="113" spans="1:30" ht="24.75" customHeight="1" thickBot="1" thickTop="1">
      <c r="A113" s="81" t="s">
        <v>6</v>
      </c>
      <c r="B113" s="85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121"/>
      <c r="AC113" s="137"/>
      <c r="AD113" s="50"/>
    </row>
    <row r="114" spans="1:29" ht="24.75" customHeight="1" thickBot="1" thickTop="1">
      <c r="A114" s="81"/>
      <c r="B114" s="86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1"/>
      <c r="B115" s="87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1" t="s">
        <v>8</v>
      </c>
      <c r="B116" s="85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1"/>
      <c r="B117" s="86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1"/>
      <c r="B118" s="87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1" t="s">
        <v>9</v>
      </c>
      <c r="B119" s="85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1"/>
      <c r="B120" s="86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1"/>
      <c r="B121" s="87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1" t="s">
        <v>10</v>
      </c>
      <c r="B122" s="85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1"/>
      <c r="B123" s="86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1"/>
      <c r="B124" s="87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1" t="s">
        <v>11</v>
      </c>
      <c r="B125" s="85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1"/>
      <c r="B126" s="86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1"/>
      <c r="B127" s="87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111" t="s">
        <v>12</v>
      </c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3"/>
      <c r="AB128" s="9"/>
    </row>
    <row r="129" spans="1:28" ht="24.75" customHeight="1" thickBot="1">
      <c r="A129" s="81" t="s">
        <v>13</v>
      </c>
      <c r="B129" s="85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1"/>
      <c r="B130" s="86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1"/>
      <c r="B131" s="87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31" t="s">
        <v>49</v>
      </c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95" t="s">
        <v>0</v>
      </c>
      <c r="B135" s="109" t="s">
        <v>1</v>
      </c>
      <c r="C135" s="109"/>
      <c r="D135" s="84" t="s">
        <v>48</v>
      </c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97"/>
      <c r="U135" s="97"/>
      <c r="V135" s="97"/>
      <c r="W135" s="97"/>
      <c r="X135" s="97"/>
      <c r="Y135" s="97"/>
      <c r="Z135" s="97"/>
      <c r="AA135" s="98"/>
      <c r="AB135" s="88" t="s">
        <v>21</v>
      </c>
      <c r="AC135" s="91" t="s">
        <v>22</v>
      </c>
      <c r="AD135" s="92"/>
    </row>
    <row r="136" spans="1:30" ht="24.75" customHeight="1" thickBot="1" thickTop="1">
      <c r="A136" s="95"/>
      <c r="B136" s="114"/>
      <c r="C136" s="110"/>
      <c r="D136" s="82" t="s">
        <v>4</v>
      </c>
      <c r="E136" s="83"/>
      <c r="F136" s="82" t="s">
        <v>5</v>
      </c>
      <c r="G136" s="83"/>
      <c r="H136" s="82" t="s">
        <v>25</v>
      </c>
      <c r="I136" s="83"/>
      <c r="J136" s="82" t="s">
        <v>26</v>
      </c>
      <c r="K136" s="83"/>
      <c r="L136" s="82" t="s">
        <v>27</v>
      </c>
      <c r="M136" s="83"/>
      <c r="N136" s="82" t="s">
        <v>28</v>
      </c>
      <c r="O136" s="83"/>
      <c r="P136" s="82" t="s">
        <v>29</v>
      </c>
      <c r="Q136" s="83"/>
      <c r="R136" s="82" t="s">
        <v>32</v>
      </c>
      <c r="S136" s="83"/>
      <c r="T136" s="82" t="s">
        <v>33</v>
      </c>
      <c r="U136" s="83"/>
      <c r="V136" s="82" t="s">
        <v>34</v>
      </c>
      <c r="W136" s="83"/>
      <c r="X136" s="82" t="s">
        <v>35</v>
      </c>
      <c r="Y136" s="83"/>
      <c r="Z136" s="102" t="s">
        <v>36</v>
      </c>
      <c r="AA136" s="103"/>
      <c r="AB136" s="89"/>
      <c r="AC136" s="93"/>
      <c r="AD136" s="94"/>
    </row>
    <row r="137" spans="1:30" ht="22.5" customHeight="1" thickBot="1" thickTop="1">
      <c r="A137" s="2"/>
      <c r="B137" s="1"/>
      <c r="C137" s="125" t="s">
        <v>31</v>
      </c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7"/>
      <c r="U137" s="127"/>
      <c r="V137" s="127"/>
      <c r="W137" s="127"/>
      <c r="X137" s="127"/>
      <c r="Y137" s="127"/>
      <c r="Z137" s="128"/>
      <c r="AA137" s="129"/>
      <c r="AB137" s="90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30"/>
      <c r="AA138" s="97"/>
      <c r="AB138" s="116"/>
      <c r="AC138" s="105"/>
      <c r="AD138" s="106"/>
    </row>
    <row r="139" spans="1:30" ht="27.75" customHeight="1" thickBot="1" thickTop="1">
      <c r="A139" s="81" t="s">
        <v>6</v>
      </c>
      <c r="B139" s="85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121"/>
      <c r="AC139" s="137"/>
      <c r="AD139" s="50"/>
    </row>
    <row r="140" spans="1:29" ht="27.75" customHeight="1" thickBot="1" thickTop="1">
      <c r="A140" s="81"/>
      <c r="B140" s="86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1"/>
      <c r="B141" s="87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1" t="s">
        <v>8</v>
      </c>
      <c r="B142" s="85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1"/>
      <c r="B143" s="86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1"/>
      <c r="B144" s="87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1" t="s">
        <v>9</v>
      </c>
      <c r="B145" s="85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1"/>
      <c r="B146" s="86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1"/>
      <c r="B147" s="87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1" t="s">
        <v>10</v>
      </c>
      <c r="B148" s="85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1"/>
      <c r="B149" s="86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1"/>
      <c r="B150" s="87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1" t="s">
        <v>11</v>
      </c>
      <c r="B151" s="85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1"/>
      <c r="B152" s="86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1"/>
      <c r="B153" s="87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111" t="s">
        <v>12</v>
      </c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3"/>
      <c r="AB154" s="9"/>
    </row>
    <row r="155" spans="1:28" ht="27.75" customHeight="1" thickBot="1">
      <c r="A155" s="81" t="s">
        <v>13</v>
      </c>
      <c r="B155" s="85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1"/>
      <c r="B156" s="86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1"/>
      <c r="B157" s="87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31" t="s">
        <v>51</v>
      </c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95" t="s">
        <v>0</v>
      </c>
      <c r="B161" s="109" t="s">
        <v>1</v>
      </c>
      <c r="C161" s="109"/>
      <c r="D161" s="84" t="s">
        <v>50</v>
      </c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97"/>
      <c r="U161" s="97"/>
      <c r="V161" s="97"/>
      <c r="W161" s="97"/>
      <c r="X161" s="97"/>
      <c r="Y161" s="97"/>
      <c r="Z161" s="97"/>
      <c r="AA161" s="98"/>
      <c r="AB161" s="88" t="s">
        <v>21</v>
      </c>
      <c r="AC161" s="91" t="s">
        <v>22</v>
      </c>
      <c r="AD161" s="92"/>
    </row>
    <row r="162" spans="1:30" ht="21.75" customHeight="1" thickBot="1" thickTop="1">
      <c r="A162" s="95"/>
      <c r="B162" s="114"/>
      <c r="C162" s="110"/>
      <c r="D162" s="82" t="s">
        <v>4</v>
      </c>
      <c r="E162" s="83"/>
      <c r="F162" s="82" t="s">
        <v>5</v>
      </c>
      <c r="G162" s="83"/>
      <c r="H162" s="82" t="s">
        <v>25</v>
      </c>
      <c r="I162" s="83"/>
      <c r="J162" s="82" t="s">
        <v>26</v>
      </c>
      <c r="K162" s="83"/>
      <c r="L162" s="82" t="s">
        <v>27</v>
      </c>
      <c r="M162" s="83"/>
      <c r="N162" s="82" t="s">
        <v>28</v>
      </c>
      <c r="O162" s="83"/>
      <c r="P162" s="82" t="s">
        <v>29</v>
      </c>
      <c r="Q162" s="83"/>
      <c r="R162" s="82" t="s">
        <v>32</v>
      </c>
      <c r="S162" s="83"/>
      <c r="T162" s="82" t="s">
        <v>33</v>
      </c>
      <c r="U162" s="83"/>
      <c r="V162" s="82" t="s">
        <v>34</v>
      </c>
      <c r="W162" s="83"/>
      <c r="X162" s="82" t="s">
        <v>35</v>
      </c>
      <c r="Y162" s="83"/>
      <c r="Z162" s="102" t="s">
        <v>36</v>
      </c>
      <c r="AA162" s="103"/>
      <c r="AB162" s="89"/>
      <c r="AC162" s="93"/>
      <c r="AD162" s="94"/>
    </row>
    <row r="163" spans="1:30" ht="26.25" customHeight="1" thickBot="1" thickTop="1">
      <c r="A163" s="2"/>
      <c r="B163" s="1"/>
      <c r="C163" s="125" t="s">
        <v>31</v>
      </c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7"/>
      <c r="U163" s="127"/>
      <c r="V163" s="127"/>
      <c r="W163" s="127"/>
      <c r="X163" s="127"/>
      <c r="Y163" s="127"/>
      <c r="Z163" s="128"/>
      <c r="AA163" s="129"/>
      <c r="AB163" s="90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30"/>
      <c r="AA164" s="97"/>
      <c r="AB164" s="116"/>
      <c r="AC164" s="105"/>
      <c r="AD164" s="106"/>
    </row>
    <row r="165" spans="1:30" ht="24.75" customHeight="1" thickBot="1" thickTop="1">
      <c r="A165" s="81" t="s">
        <v>6</v>
      </c>
      <c r="B165" s="85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121"/>
      <c r="AC165" s="137"/>
      <c r="AD165" s="50"/>
    </row>
    <row r="166" spans="1:29" ht="24.75" customHeight="1" thickBot="1" thickTop="1">
      <c r="A166" s="81"/>
      <c r="B166" s="86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1"/>
      <c r="B167" s="87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1" t="s">
        <v>8</v>
      </c>
      <c r="B168" s="85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1"/>
      <c r="B169" s="86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1"/>
      <c r="B170" s="87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1" t="s">
        <v>9</v>
      </c>
      <c r="B171" s="85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1"/>
      <c r="B172" s="86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1"/>
      <c r="B173" s="87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1" t="s">
        <v>10</v>
      </c>
      <c r="B174" s="85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1"/>
      <c r="B175" s="86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1"/>
      <c r="B176" s="87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1" t="s">
        <v>11</v>
      </c>
      <c r="B177" s="85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1"/>
      <c r="B178" s="86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1"/>
      <c r="B179" s="87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111" t="s">
        <v>12</v>
      </c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3"/>
      <c r="AB180" s="9"/>
    </row>
    <row r="181" spans="1:28" ht="24.75" customHeight="1" thickBot="1">
      <c r="A181" s="81" t="s">
        <v>13</v>
      </c>
      <c r="B181" s="85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1"/>
      <c r="B182" s="86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1"/>
      <c r="B183" s="87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31" t="s">
        <v>53</v>
      </c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95" t="s">
        <v>0</v>
      </c>
      <c r="B187" s="109" t="s">
        <v>1</v>
      </c>
      <c r="C187" s="109"/>
      <c r="D187" s="133" t="s">
        <v>52</v>
      </c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5"/>
      <c r="U187" s="135"/>
      <c r="V187" s="135"/>
      <c r="W187" s="135"/>
      <c r="X187" s="135"/>
      <c r="Y187" s="135"/>
      <c r="Z187" s="135"/>
      <c r="AA187" s="136"/>
      <c r="AB187" s="88" t="s">
        <v>21</v>
      </c>
      <c r="AC187" s="91" t="s">
        <v>22</v>
      </c>
      <c r="AD187" s="92"/>
    </row>
    <row r="188" spans="1:30" ht="20.25" customHeight="1" thickBot="1" thickTop="1">
      <c r="A188" s="95"/>
      <c r="B188" s="114"/>
      <c r="C188" s="110"/>
      <c r="D188" s="82" t="s">
        <v>4</v>
      </c>
      <c r="E188" s="83"/>
      <c r="F188" s="82" t="s">
        <v>5</v>
      </c>
      <c r="G188" s="83"/>
      <c r="H188" s="82" t="s">
        <v>25</v>
      </c>
      <c r="I188" s="83"/>
      <c r="J188" s="82" t="s">
        <v>26</v>
      </c>
      <c r="K188" s="83"/>
      <c r="L188" s="82" t="s">
        <v>27</v>
      </c>
      <c r="M188" s="83"/>
      <c r="N188" s="82" t="s">
        <v>28</v>
      </c>
      <c r="O188" s="83"/>
      <c r="P188" s="82" t="s">
        <v>29</v>
      </c>
      <c r="Q188" s="83"/>
      <c r="R188" s="82" t="s">
        <v>32</v>
      </c>
      <c r="S188" s="83"/>
      <c r="T188" s="82" t="s">
        <v>33</v>
      </c>
      <c r="U188" s="83"/>
      <c r="V188" s="82" t="s">
        <v>34</v>
      </c>
      <c r="W188" s="83"/>
      <c r="X188" s="82" t="s">
        <v>35</v>
      </c>
      <c r="Y188" s="83"/>
      <c r="Z188" s="102" t="s">
        <v>36</v>
      </c>
      <c r="AA188" s="103"/>
      <c r="AB188" s="89"/>
      <c r="AC188" s="93"/>
      <c r="AD188" s="94"/>
    </row>
    <row r="189" spans="1:30" ht="18.75" customHeight="1" thickBot="1" thickTop="1">
      <c r="A189" s="2"/>
      <c r="B189" s="1"/>
      <c r="C189" s="125" t="s">
        <v>31</v>
      </c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7"/>
      <c r="U189" s="127"/>
      <c r="V189" s="127"/>
      <c r="W189" s="127"/>
      <c r="X189" s="127"/>
      <c r="Y189" s="127"/>
      <c r="Z189" s="128"/>
      <c r="AA189" s="129"/>
      <c r="AB189" s="90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30"/>
      <c r="AA190" s="97"/>
      <c r="AB190" s="116"/>
      <c r="AC190" s="105"/>
      <c r="AD190" s="106"/>
    </row>
    <row r="191" spans="1:30" ht="27" customHeight="1" thickBot="1" thickTop="1">
      <c r="A191" s="81" t="s">
        <v>6</v>
      </c>
      <c r="B191" s="85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121"/>
      <c r="AC191" s="137"/>
      <c r="AD191" s="50"/>
    </row>
    <row r="192" spans="1:29" ht="27" customHeight="1" thickBot="1" thickTop="1">
      <c r="A192" s="81"/>
      <c r="B192" s="86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1"/>
      <c r="B193" s="87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1" t="s">
        <v>8</v>
      </c>
      <c r="B194" s="85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1"/>
      <c r="B195" s="86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1"/>
      <c r="B196" s="87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1" t="s">
        <v>9</v>
      </c>
      <c r="B197" s="85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1"/>
      <c r="B198" s="86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1"/>
      <c r="B199" s="87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1" t="s">
        <v>10</v>
      </c>
      <c r="B200" s="85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1"/>
      <c r="B201" s="86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1"/>
      <c r="B202" s="87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1" t="s">
        <v>11</v>
      </c>
      <c r="B203" s="85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1"/>
      <c r="B204" s="86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1"/>
      <c r="B205" s="87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111" t="s">
        <v>12</v>
      </c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3"/>
      <c r="AB206" s="9"/>
    </row>
    <row r="207" spans="1:28" ht="27" customHeight="1" thickBot="1">
      <c r="A207" s="81" t="s">
        <v>13</v>
      </c>
      <c r="B207" s="85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1"/>
      <c r="B208" s="86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1"/>
      <c r="B209" s="87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31" t="s">
        <v>55</v>
      </c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95" t="s">
        <v>0</v>
      </c>
      <c r="B214" s="109" t="s">
        <v>1</v>
      </c>
      <c r="C214" s="109"/>
      <c r="D214" s="133" t="s">
        <v>54</v>
      </c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5"/>
      <c r="U214" s="135"/>
      <c r="V214" s="135"/>
      <c r="W214" s="135"/>
      <c r="X214" s="135"/>
      <c r="Y214" s="135"/>
      <c r="Z214" s="135"/>
      <c r="AA214" s="136"/>
      <c r="AB214" s="88" t="s">
        <v>21</v>
      </c>
      <c r="AC214" s="91" t="s">
        <v>22</v>
      </c>
      <c r="AD214" s="92"/>
    </row>
    <row r="215" spans="1:30" ht="20.25" customHeight="1" thickBot="1" thickTop="1">
      <c r="A215" s="95"/>
      <c r="B215" s="114"/>
      <c r="C215" s="110"/>
      <c r="D215" s="82" t="s">
        <v>4</v>
      </c>
      <c r="E215" s="83"/>
      <c r="F215" s="82" t="s">
        <v>5</v>
      </c>
      <c r="G215" s="83"/>
      <c r="H215" s="82" t="s">
        <v>25</v>
      </c>
      <c r="I215" s="83"/>
      <c r="J215" s="82" t="s">
        <v>26</v>
      </c>
      <c r="K215" s="83"/>
      <c r="L215" s="82" t="s">
        <v>27</v>
      </c>
      <c r="M215" s="83"/>
      <c r="N215" s="82" t="s">
        <v>28</v>
      </c>
      <c r="O215" s="83"/>
      <c r="P215" s="82" t="s">
        <v>29</v>
      </c>
      <c r="Q215" s="83"/>
      <c r="R215" s="82" t="s">
        <v>32</v>
      </c>
      <c r="S215" s="83"/>
      <c r="T215" s="82" t="s">
        <v>33</v>
      </c>
      <c r="U215" s="83"/>
      <c r="V215" s="82" t="s">
        <v>34</v>
      </c>
      <c r="W215" s="83"/>
      <c r="X215" s="82" t="s">
        <v>35</v>
      </c>
      <c r="Y215" s="83"/>
      <c r="Z215" s="102" t="s">
        <v>36</v>
      </c>
      <c r="AA215" s="103"/>
      <c r="AB215" s="89"/>
      <c r="AC215" s="93"/>
      <c r="AD215" s="94"/>
    </row>
    <row r="216" spans="1:30" ht="26.25" customHeight="1" thickBot="1" thickTop="1">
      <c r="A216" s="2"/>
      <c r="B216" s="1"/>
      <c r="C216" s="125" t="s">
        <v>31</v>
      </c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7"/>
      <c r="U216" s="127"/>
      <c r="V216" s="127"/>
      <c r="W216" s="127"/>
      <c r="X216" s="127"/>
      <c r="Y216" s="127"/>
      <c r="Z216" s="128"/>
      <c r="AA216" s="129"/>
      <c r="AB216" s="90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30"/>
      <c r="AA217" s="97"/>
      <c r="AB217" s="116"/>
      <c r="AC217" s="105"/>
      <c r="AD217" s="106"/>
    </row>
    <row r="218" spans="1:30" ht="25.5" customHeight="1" thickBot="1" thickTop="1">
      <c r="A218" s="81" t="s">
        <v>6</v>
      </c>
      <c r="B218" s="85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121"/>
      <c r="AC218" s="137"/>
      <c r="AD218" s="50"/>
    </row>
    <row r="219" spans="1:29" ht="25.5" customHeight="1" thickBot="1" thickTop="1">
      <c r="A219" s="81"/>
      <c r="B219" s="86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1"/>
      <c r="B220" s="87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1" t="s">
        <v>8</v>
      </c>
      <c r="B221" s="85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1"/>
      <c r="B222" s="86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1"/>
      <c r="B223" s="87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1" t="s">
        <v>9</v>
      </c>
      <c r="B224" s="85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1"/>
      <c r="B225" s="86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1"/>
      <c r="B226" s="87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1" t="s">
        <v>10</v>
      </c>
      <c r="B227" s="85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1"/>
      <c r="B228" s="86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1"/>
      <c r="B229" s="87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1" t="s">
        <v>11</v>
      </c>
      <c r="B230" s="85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1"/>
      <c r="B231" s="86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1"/>
      <c r="B232" s="87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111" t="s">
        <v>12</v>
      </c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3"/>
      <c r="AB233" s="9"/>
    </row>
    <row r="234" spans="1:28" ht="25.5" customHeight="1" thickBot="1">
      <c r="A234" s="81" t="s">
        <v>13</v>
      </c>
      <c r="B234" s="85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1"/>
      <c r="B235" s="86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1"/>
      <c r="B236" s="87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31" t="s">
        <v>57</v>
      </c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95" t="s">
        <v>0</v>
      </c>
      <c r="B241" s="109" t="s">
        <v>1</v>
      </c>
      <c r="C241" s="109"/>
      <c r="D241" s="133" t="s">
        <v>56</v>
      </c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5"/>
      <c r="U241" s="135"/>
      <c r="V241" s="135"/>
      <c r="W241" s="135"/>
      <c r="X241" s="135"/>
      <c r="Y241" s="135"/>
      <c r="Z241" s="135"/>
      <c r="AA241" s="136"/>
      <c r="AB241" s="88" t="s">
        <v>21</v>
      </c>
      <c r="AC241" s="91" t="s">
        <v>22</v>
      </c>
      <c r="AD241" s="92"/>
    </row>
    <row r="242" spans="1:30" ht="27" customHeight="1" thickBot="1" thickTop="1">
      <c r="A242" s="95"/>
      <c r="B242" s="114"/>
      <c r="C242" s="110"/>
      <c r="D242" s="82" t="s">
        <v>4</v>
      </c>
      <c r="E242" s="83"/>
      <c r="F242" s="82" t="s">
        <v>5</v>
      </c>
      <c r="G242" s="83"/>
      <c r="H242" s="82" t="s">
        <v>25</v>
      </c>
      <c r="I242" s="83"/>
      <c r="J242" s="82" t="s">
        <v>26</v>
      </c>
      <c r="K242" s="83"/>
      <c r="L242" s="82" t="s">
        <v>27</v>
      </c>
      <c r="M242" s="83"/>
      <c r="N242" s="82" t="s">
        <v>28</v>
      </c>
      <c r="O242" s="83"/>
      <c r="P242" s="82" t="s">
        <v>29</v>
      </c>
      <c r="Q242" s="83"/>
      <c r="R242" s="82" t="s">
        <v>32</v>
      </c>
      <c r="S242" s="83"/>
      <c r="T242" s="82" t="s">
        <v>33</v>
      </c>
      <c r="U242" s="83"/>
      <c r="V242" s="82" t="s">
        <v>34</v>
      </c>
      <c r="W242" s="83"/>
      <c r="X242" s="82" t="s">
        <v>35</v>
      </c>
      <c r="Y242" s="83"/>
      <c r="Z242" s="102" t="s">
        <v>36</v>
      </c>
      <c r="AA242" s="103"/>
      <c r="AB242" s="89"/>
      <c r="AC242" s="93"/>
      <c r="AD242" s="94"/>
    </row>
    <row r="243" spans="1:30" ht="26.25" customHeight="1" thickBot="1" thickTop="1">
      <c r="A243" s="2"/>
      <c r="B243" s="1"/>
      <c r="C243" s="125" t="s">
        <v>31</v>
      </c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7"/>
      <c r="U243" s="127"/>
      <c r="V243" s="127"/>
      <c r="W243" s="127"/>
      <c r="X243" s="127"/>
      <c r="Y243" s="127"/>
      <c r="Z243" s="128"/>
      <c r="AA243" s="129"/>
      <c r="AB243" s="90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30"/>
      <c r="AA244" s="97"/>
      <c r="AB244" s="116"/>
      <c r="AC244" s="105"/>
      <c r="AD244" s="106"/>
    </row>
    <row r="245" spans="1:30" ht="27" customHeight="1" thickBot="1" thickTop="1">
      <c r="A245" s="81" t="s">
        <v>6</v>
      </c>
      <c r="B245" s="85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79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121"/>
      <c r="AC245" s="137"/>
      <c r="AD245" s="50"/>
    </row>
    <row r="246" spans="1:29" ht="27" customHeight="1" thickBot="1" thickTop="1">
      <c r="A246" s="81"/>
      <c r="B246" s="86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1"/>
      <c r="B247" s="87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1" t="s">
        <v>8</v>
      </c>
      <c r="B248" s="85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1"/>
      <c r="B249" s="86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1"/>
      <c r="B250" s="87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1" t="s">
        <v>9</v>
      </c>
      <c r="B251" s="85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1"/>
      <c r="B252" s="86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1"/>
      <c r="B253" s="87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1" t="s">
        <v>10</v>
      </c>
      <c r="B254" s="85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1"/>
      <c r="B255" s="86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1"/>
      <c r="B256" s="87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1" t="s">
        <v>11</v>
      </c>
      <c r="B257" s="85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1"/>
      <c r="B258" s="86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1"/>
      <c r="B259" s="87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111" t="s">
        <v>12</v>
      </c>
      <c r="B260" s="122"/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3"/>
      <c r="AB260" s="9"/>
    </row>
    <row r="261" spans="1:28" ht="27" customHeight="1" thickBot="1">
      <c r="A261" s="81" t="s">
        <v>13</v>
      </c>
      <c r="B261" s="85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1"/>
      <c r="B262" s="86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1"/>
      <c r="B263" s="87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31" t="s">
        <v>59</v>
      </c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132"/>
      <c r="AB266" s="132"/>
      <c r="AC266" s="132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95" t="s">
        <v>0</v>
      </c>
      <c r="B268" s="109" t="s">
        <v>1</v>
      </c>
      <c r="C268" s="109"/>
      <c r="D268" s="133" t="s">
        <v>58</v>
      </c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5"/>
      <c r="U268" s="135"/>
      <c r="V268" s="135"/>
      <c r="W268" s="135"/>
      <c r="X268" s="135"/>
      <c r="Y268" s="135"/>
      <c r="Z268" s="135"/>
      <c r="AA268" s="136"/>
      <c r="AB268" s="88" t="s">
        <v>21</v>
      </c>
      <c r="AC268" s="91" t="s">
        <v>22</v>
      </c>
      <c r="AD268" s="92"/>
    </row>
    <row r="269" spans="1:30" ht="26.25" customHeight="1" thickBot="1" thickTop="1">
      <c r="A269" s="95"/>
      <c r="B269" s="114"/>
      <c r="C269" s="110"/>
      <c r="D269" s="82" t="s">
        <v>4</v>
      </c>
      <c r="E269" s="83"/>
      <c r="F269" s="82" t="s">
        <v>5</v>
      </c>
      <c r="G269" s="83"/>
      <c r="H269" s="82" t="s">
        <v>25</v>
      </c>
      <c r="I269" s="83"/>
      <c r="J269" s="82" t="s">
        <v>26</v>
      </c>
      <c r="K269" s="83"/>
      <c r="L269" s="82" t="s">
        <v>27</v>
      </c>
      <c r="M269" s="83"/>
      <c r="N269" s="82" t="s">
        <v>28</v>
      </c>
      <c r="O269" s="83"/>
      <c r="P269" s="82" t="s">
        <v>29</v>
      </c>
      <c r="Q269" s="83"/>
      <c r="R269" s="82" t="s">
        <v>32</v>
      </c>
      <c r="S269" s="83"/>
      <c r="T269" s="82" t="s">
        <v>33</v>
      </c>
      <c r="U269" s="83"/>
      <c r="V269" s="82" t="s">
        <v>34</v>
      </c>
      <c r="W269" s="83"/>
      <c r="X269" s="82" t="s">
        <v>35</v>
      </c>
      <c r="Y269" s="83"/>
      <c r="Z269" s="102" t="s">
        <v>36</v>
      </c>
      <c r="AA269" s="103"/>
      <c r="AB269" s="89"/>
      <c r="AC269" s="93"/>
      <c r="AD269" s="94"/>
    </row>
    <row r="270" spans="1:30" ht="23.25" customHeight="1" thickBot="1" thickTop="1">
      <c r="A270" s="2"/>
      <c r="B270" s="1"/>
      <c r="C270" s="125" t="s">
        <v>31</v>
      </c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7"/>
      <c r="U270" s="127"/>
      <c r="V270" s="127"/>
      <c r="W270" s="127"/>
      <c r="X270" s="127"/>
      <c r="Y270" s="127"/>
      <c r="Z270" s="128"/>
      <c r="AA270" s="129"/>
      <c r="AB270" s="90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30"/>
      <c r="AA271" s="97"/>
      <c r="AB271" s="116"/>
      <c r="AC271" s="105"/>
      <c r="AD271" s="106"/>
    </row>
    <row r="272" spans="1:30" ht="25.5" customHeight="1" thickBot="1" thickTop="1">
      <c r="A272" s="81" t="s">
        <v>6</v>
      </c>
      <c r="B272" s="85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121"/>
      <c r="AC272" s="137"/>
      <c r="AD272" s="50"/>
    </row>
    <row r="273" spans="1:29" ht="25.5" customHeight="1" thickBot="1" thickTop="1">
      <c r="A273" s="81"/>
      <c r="B273" s="86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1"/>
      <c r="B274" s="87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1" t="s">
        <v>8</v>
      </c>
      <c r="B275" s="85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1"/>
      <c r="B276" s="86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1"/>
      <c r="B277" s="87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1" t="s">
        <v>9</v>
      </c>
      <c r="B278" s="85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1"/>
      <c r="B279" s="86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1"/>
      <c r="B280" s="87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1" t="s">
        <v>10</v>
      </c>
      <c r="B281" s="85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1"/>
      <c r="B282" s="86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1"/>
      <c r="B283" s="87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1" t="s">
        <v>11</v>
      </c>
      <c r="B284" s="85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1"/>
      <c r="B285" s="86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1"/>
      <c r="B286" s="87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111" t="s">
        <v>12</v>
      </c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  <c r="AA287" s="123"/>
      <c r="AB287" s="9"/>
    </row>
    <row r="288" spans="1:28" ht="25.5" customHeight="1" thickBot="1">
      <c r="A288" s="81" t="s">
        <v>13</v>
      </c>
      <c r="B288" s="85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1"/>
      <c r="B289" s="86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1"/>
      <c r="B290" s="87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31" t="s">
        <v>61</v>
      </c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2"/>
      <c r="M293" s="132"/>
      <c r="N293" s="132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  <c r="Y293" s="132"/>
      <c r="Z293" s="132"/>
      <c r="AA293" s="132"/>
      <c r="AB293" s="132"/>
      <c r="AC293" s="132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95" t="s">
        <v>0</v>
      </c>
      <c r="B295" s="109" t="s">
        <v>1</v>
      </c>
      <c r="C295" s="109"/>
      <c r="D295" s="133" t="s">
        <v>60</v>
      </c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5"/>
      <c r="U295" s="135"/>
      <c r="V295" s="135"/>
      <c r="W295" s="135"/>
      <c r="X295" s="135"/>
      <c r="Y295" s="135"/>
      <c r="Z295" s="135"/>
      <c r="AA295" s="136"/>
      <c r="AB295" s="88" t="s">
        <v>21</v>
      </c>
      <c r="AC295" s="91" t="s">
        <v>22</v>
      </c>
      <c r="AD295" s="92"/>
    </row>
    <row r="296" spans="1:30" ht="26.25" customHeight="1" thickBot="1" thickTop="1">
      <c r="A296" s="95"/>
      <c r="B296" s="114"/>
      <c r="C296" s="110"/>
      <c r="D296" s="82" t="s">
        <v>4</v>
      </c>
      <c r="E296" s="83"/>
      <c r="F296" s="82" t="s">
        <v>5</v>
      </c>
      <c r="G296" s="83"/>
      <c r="H296" s="82" t="s">
        <v>25</v>
      </c>
      <c r="I296" s="83"/>
      <c r="J296" s="82" t="s">
        <v>26</v>
      </c>
      <c r="K296" s="83"/>
      <c r="L296" s="82" t="s">
        <v>27</v>
      </c>
      <c r="M296" s="83"/>
      <c r="N296" s="82" t="s">
        <v>28</v>
      </c>
      <c r="O296" s="83"/>
      <c r="P296" s="82" t="s">
        <v>29</v>
      </c>
      <c r="Q296" s="83"/>
      <c r="R296" s="82" t="s">
        <v>32</v>
      </c>
      <c r="S296" s="83"/>
      <c r="T296" s="82" t="s">
        <v>33</v>
      </c>
      <c r="U296" s="83"/>
      <c r="V296" s="82" t="s">
        <v>34</v>
      </c>
      <c r="W296" s="83"/>
      <c r="X296" s="82" t="s">
        <v>35</v>
      </c>
      <c r="Y296" s="83"/>
      <c r="Z296" s="102" t="s">
        <v>36</v>
      </c>
      <c r="AA296" s="103"/>
      <c r="AB296" s="89"/>
      <c r="AC296" s="93"/>
      <c r="AD296" s="94"/>
    </row>
    <row r="297" spans="1:30" ht="21.75" customHeight="1" thickBot="1" thickTop="1">
      <c r="A297" s="2"/>
      <c r="B297" s="1"/>
      <c r="C297" s="125" t="s">
        <v>31</v>
      </c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7"/>
      <c r="U297" s="127"/>
      <c r="V297" s="127"/>
      <c r="W297" s="127"/>
      <c r="X297" s="127"/>
      <c r="Y297" s="127"/>
      <c r="Z297" s="128"/>
      <c r="AA297" s="129"/>
      <c r="AB297" s="90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30"/>
      <c r="AA298" s="97"/>
      <c r="AB298" s="116"/>
      <c r="AC298" s="105"/>
      <c r="AD298" s="106"/>
    </row>
    <row r="299" spans="1:30" ht="27.75" customHeight="1" thickBot="1" thickTop="1">
      <c r="A299" s="81" t="s">
        <v>6</v>
      </c>
      <c r="B299" s="85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121"/>
      <c r="AC299" s="124"/>
      <c r="AD299" s="50"/>
    </row>
    <row r="300" spans="1:29" ht="27.75" customHeight="1" thickBot="1" thickTop="1">
      <c r="A300" s="81"/>
      <c r="B300" s="86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5"/>
    </row>
    <row r="301" spans="1:29" ht="27.75" customHeight="1" thickBot="1" thickTop="1">
      <c r="A301" s="81"/>
      <c r="B301" s="87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0"/>
      <c r="AC301" s="40"/>
    </row>
    <row r="302" spans="1:30" ht="27.75" customHeight="1" thickBot="1" thickTop="1">
      <c r="A302" s="81" t="s">
        <v>8</v>
      </c>
      <c r="B302" s="85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1"/>
      <c r="B303" s="86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6">
        <f>AB302-D302-F302-H302-J302-L302-N302-P302-R302-T302-V302-X302</f>
        <v>9894</v>
      </c>
      <c r="AC303" s="77"/>
      <c r="AD303" s="64"/>
    </row>
    <row r="304" spans="1:30" ht="27.75" customHeight="1" thickBot="1" thickTop="1">
      <c r="A304" s="81"/>
      <c r="B304" s="87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78"/>
      <c r="AC304" s="74"/>
      <c r="AD304" s="41"/>
    </row>
    <row r="305" spans="1:30" ht="27.75" customHeight="1" thickBot="1" thickTop="1">
      <c r="A305" s="81" t="s">
        <v>9</v>
      </c>
      <c r="B305" s="85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1"/>
      <c r="B306" s="86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6">
        <f>AB305-D305-F305-H305-J305-L305-N305-P305-R305-T305-V305-X305</f>
        <v>6544</v>
      </c>
      <c r="AC306" s="42"/>
      <c r="AD306" s="64"/>
    </row>
    <row r="307" spans="1:30" ht="27.75" customHeight="1" thickBot="1" thickTop="1">
      <c r="A307" s="81"/>
      <c r="B307" s="87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1" t="s">
        <v>10</v>
      </c>
      <c r="B308" s="85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1"/>
      <c r="B309" s="86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6">
        <f>AB308-D308-F308-H308-J308-L308-N308-P308-R308-T308-V308-X308</f>
        <v>3955</v>
      </c>
      <c r="AC309" s="42"/>
      <c r="AD309" s="64"/>
    </row>
    <row r="310" spans="1:30" ht="27.75" customHeight="1" thickBot="1" thickTop="1">
      <c r="A310" s="81"/>
      <c r="B310" s="87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1" t="s">
        <v>11</v>
      </c>
      <c r="B311" s="85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1"/>
      <c r="B312" s="86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6">
        <f>AB311-D311-F311-H311-J311-L311-N311-P311-R311-T311-V311-X311</f>
        <v>7082</v>
      </c>
      <c r="AC312" s="66"/>
      <c r="AD312" s="64"/>
    </row>
    <row r="313" spans="1:28" ht="27.75" customHeight="1" thickBot="1" thickTop="1">
      <c r="A313" s="81"/>
      <c r="B313" s="87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111" t="s">
        <v>12</v>
      </c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  <c r="AA314" s="123"/>
      <c r="AB314" s="9"/>
    </row>
    <row r="315" spans="1:28" ht="27.75" customHeight="1" thickBot="1">
      <c r="A315" s="81" t="s">
        <v>13</v>
      </c>
      <c r="B315" s="85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1"/>
      <c r="B316" s="86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1"/>
      <c r="B317" s="87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31" t="s">
        <v>63</v>
      </c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95" t="s">
        <v>0</v>
      </c>
      <c r="B322" s="109" t="s">
        <v>1</v>
      </c>
      <c r="C322" s="109"/>
      <c r="D322" s="133" t="s">
        <v>62</v>
      </c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5"/>
      <c r="U322" s="135"/>
      <c r="V322" s="135"/>
      <c r="W322" s="135"/>
      <c r="X322" s="135"/>
      <c r="Y322" s="135"/>
      <c r="Z322" s="135"/>
      <c r="AA322" s="136"/>
      <c r="AB322" s="88" t="s">
        <v>21</v>
      </c>
      <c r="AC322" s="91" t="s">
        <v>22</v>
      </c>
      <c r="AD322" s="92"/>
    </row>
    <row r="323" spans="1:30" ht="24.75" customHeight="1" thickBot="1" thickTop="1">
      <c r="A323" s="95"/>
      <c r="B323" s="114"/>
      <c r="C323" s="110"/>
      <c r="D323" s="82" t="s">
        <v>4</v>
      </c>
      <c r="E323" s="83"/>
      <c r="F323" s="82" t="s">
        <v>5</v>
      </c>
      <c r="G323" s="83"/>
      <c r="H323" s="82" t="s">
        <v>25</v>
      </c>
      <c r="I323" s="83"/>
      <c r="J323" s="82" t="s">
        <v>26</v>
      </c>
      <c r="K323" s="83"/>
      <c r="L323" s="82" t="s">
        <v>27</v>
      </c>
      <c r="M323" s="83"/>
      <c r="N323" s="82" t="s">
        <v>28</v>
      </c>
      <c r="O323" s="83"/>
      <c r="P323" s="82" t="s">
        <v>29</v>
      </c>
      <c r="Q323" s="83"/>
      <c r="R323" s="82" t="s">
        <v>32</v>
      </c>
      <c r="S323" s="83"/>
      <c r="T323" s="82" t="s">
        <v>33</v>
      </c>
      <c r="U323" s="83"/>
      <c r="V323" s="82" t="s">
        <v>34</v>
      </c>
      <c r="W323" s="83"/>
      <c r="X323" s="82" t="s">
        <v>35</v>
      </c>
      <c r="Y323" s="83"/>
      <c r="Z323" s="102" t="s">
        <v>36</v>
      </c>
      <c r="AA323" s="103"/>
      <c r="AB323" s="89"/>
      <c r="AC323" s="93"/>
      <c r="AD323" s="94"/>
    </row>
    <row r="324" spans="1:30" ht="18.75" customHeight="1" thickBot="1" thickTop="1">
      <c r="A324" s="2"/>
      <c r="B324" s="1"/>
      <c r="C324" s="125" t="s">
        <v>31</v>
      </c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7"/>
      <c r="U324" s="127"/>
      <c r="V324" s="127"/>
      <c r="W324" s="127"/>
      <c r="X324" s="127"/>
      <c r="Y324" s="127"/>
      <c r="Z324" s="128"/>
      <c r="AA324" s="129"/>
      <c r="AB324" s="90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30"/>
      <c r="AA325" s="97"/>
      <c r="AB325" s="116"/>
      <c r="AC325" s="105"/>
      <c r="AD325" s="106"/>
    </row>
    <row r="326" spans="1:30" ht="27.75" customHeight="1" thickBot="1" thickTop="1">
      <c r="A326" s="81" t="s">
        <v>6</v>
      </c>
      <c r="B326" s="85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>
        <v>329581</v>
      </c>
      <c r="Q326" s="21" t="s">
        <v>24</v>
      </c>
      <c r="R326" s="53">
        <v>330809</v>
      </c>
      <c r="S326" s="21" t="s">
        <v>24</v>
      </c>
      <c r="T326" s="53">
        <v>325660</v>
      </c>
      <c r="U326" s="21" t="s">
        <v>24</v>
      </c>
      <c r="V326" s="53">
        <v>323566</v>
      </c>
      <c r="W326" s="21" t="s">
        <v>24</v>
      </c>
      <c r="X326" s="53">
        <v>322978</v>
      </c>
      <c r="Y326" s="21" t="s">
        <v>24</v>
      </c>
      <c r="Z326" s="58">
        <v>323244</v>
      </c>
      <c r="AA326" s="43" t="s">
        <v>24</v>
      </c>
      <c r="AB326" s="121"/>
      <c r="AC326" s="124"/>
      <c r="AD326" s="50"/>
    </row>
    <row r="327" spans="1:29" ht="27.75" customHeight="1" thickBot="1" thickTop="1">
      <c r="A327" s="81"/>
      <c r="B327" s="86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>
        <f>P326-N326</f>
        <v>4041</v>
      </c>
      <c r="Q327" s="39">
        <f>P327/N326</f>
        <v>0.012413221109541071</v>
      </c>
      <c r="R327" s="54">
        <f>R326-P326</f>
        <v>1228</v>
      </c>
      <c r="S327" s="39">
        <f>R327/P326</f>
        <v>0.0037259429396718866</v>
      </c>
      <c r="T327" s="54">
        <f>T326-R326</f>
        <v>-5149</v>
      </c>
      <c r="U327" s="39">
        <f>T327/R326</f>
        <v>-0.015564872781574866</v>
      </c>
      <c r="V327" s="54">
        <f>V326-T326</f>
        <v>-2094</v>
      </c>
      <c r="W327" s="39">
        <f>V327/T326</f>
        <v>-0.006430019038260763</v>
      </c>
      <c r="X327" s="54">
        <f>X326-V326</f>
        <v>-588</v>
      </c>
      <c r="Y327" s="39">
        <f>X327/V326</f>
        <v>-0.0018172490311095728</v>
      </c>
      <c r="Z327" s="59">
        <f>Z326-X326</f>
        <v>266</v>
      </c>
      <c r="AA327" s="47">
        <f>Z327/X326</f>
        <v>0.0008235855073720191</v>
      </c>
      <c r="AB327" s="61"/>
      <c r="AC327" s="75"/>
    </row>
    <row r="328" spans="1:29" ht="27.75" customHeight="1" thickBot="1" thickTop="1">
      <c r="A328" s="81"/>
      <c r="B328" s="87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>
        <f>P326-P299</f>
        <v>19396</v>
      </c>
      <c r="Q328" s="28">
        <f>P328/P299</f>
        <v>0.06253042539129874</v>
      </c>
      <c r="R328" s="55">
        <f>R326-R299</f>
        <v>19659</v>
      </c>
      <c r="S328" s="28">
        <f>R328/R299</f>
        <v>0.06318174513900048</v>
      </c>
      <c r="T328" s="55">
        <f>T326-T299</f>
        <v>16167</v>
      </c>
      <c r="U328" s="28">
        <f>T328/T299</f>
        <v>0.052237045749015325</v>
      </c>
      <c r="V328" s="55">
        <f>V326-V299</f>
        <v>15352</v>
      </c>
      <c r="W328" s="28">
        <f>V328/V299</f>
        <v>0.049809547911516025</v>
      </c>
      <c r="X328" s="55">
        <f>X326-X299</f>
        <v>14545</v>
      </c>
      <c r="Y328" s="28">
        <f>X328/X299</f>
        <v>0.04715772955552746</v>
      </c>
      <c r="Z328" s="59">
        <f>Z326-Z299</f>
        <v>15380</v>
      </c>
      <c r="AA328" s="47">
        <f>Z328/Z299</f>
        <v>0.04995712392484993</v>
      </c>
      <c r="AB328" s="80"/>
      <c r="AC328" s="40"/>
    </row>
    <row r="329" spans="1:30" ht="27.75" customHeight="1" thickBot="1" thickTop="1">
      <c r="A329" s="81" t="s">
        <v>8</v>
      </c>
      <c r="B329" s="85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>
        <v>13826</v>
      </c>
      <c r="Q329" s="22" t="s">
        <v>24</v>
      </c>
      <c r="R329" s="56">
        <v>10578</v>
      </c>
      <c r="S329" s="22" t="s">
        <v>24</v>
      </c>
      <c r="T329" s="56">
        <v>15137</v>
      </c>
      <c r="U329" s="22" t="s">
        <v>24</v>
      </c>
      <c r="V329" s="56">
        <v>10613</v>
      </c>
      <c r="W329" s="22" t="s">
        <v>24</v>
      </c>
      <c r="X329" s="56">
        <v>8814</v>
      </c>
      <c r="Y329" s="22" t="s">
        <v>24</v>
      </c>
      <c r="Z329" s="60">
        <v>8928</v>
      </c>
      <c r="AA329" s="43" t="s">
        <v>24</v>
      </c>
      <c r="AB329" s="36">
        <f>D329+F329+H329+J329+L329+N329+P329+R329+T329+V329+X329+Z329</f>
        <v>141643</v>
      </c>
      <c r="AC329" s="25"/>
      <c r="AD329" s="26"/>
    </row>
    <row r="330" spans="1:30" ht="27.75" customHeight="1" thickBot="1" thickTop="1">
      <c r="A330" s="81"/>
      <c r="B330" s="86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>
        <f>P329-N329</f>
        <v>1850</v>
      </c>
      <c r="Q330" s="39">
        <f>P330/N329</f>
        <v>0.1544756179024716</v>
      </c>
      <c r="R330" s="54">
        <f>R329-P329</f>
        <v>-3248</v>
      </c>
      <c r="S330" s="39">
        <f>R330/P329</f>
        <v>-0.23491971647620424</v>
      </c>
      <c r="T330" s="54">
        <f>T329-R329</f>
        <v>4559</v>
      </c>
      <c r="U330" s="39">
        <f>T330/R329</f>
        <v>0.43098884477216864</v>
      </c>
      <c r="V330" s="54">
        <f>V329-T329</f>
        <v>-4524</v>
      </c>
      <c r="W330" s="39">
        <f>V330/T329</f>
        <v>-0.2988703177644183</v>
      </c>
      <c r="X330" s="54">
        <f>X329-V329</f>
        <v>-1799</v>
      </c>
      <c r="Y330" s="39">
        <f>X330/V329</f>
        <v>-0.16950909262225572</v>
      </c>
      <c r="Z330" s="59">
        <f>Z329-X329</f>
        <v>114</v>
      </c>
      <c r="AA330" s="47">
        <f>Z330/X329</f>
        <v>0.012933968686181076</v>
      </c>
      <c r="AB330" s="76">
        <f>AB329-D329-F329-H329-J329-L329</f>
        <v>79872</v>
      </c>
      <c r="AC330" s="77"/>
      <c r="AD330" s="64"/>
    </row>
    <row r="331" spans="1:30" ht="27.75" customHeight="1" thickBot="1" thickTop="1">
      <c r="A331" s="81"/>
      <c r="B331" s="87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>
        <f>P329-P302</f>
        <v>392</v>
      </c>
      <c r="Q331" s="28">
        <f>P331/P302</f>
        <v>0.029179693315468214</v>
      </c>
      <c r="R331" s="55">
        <f>R329-R302</f>
        <v>165</v>
      </c>
      <c r="S331" s="28">
        <f>R331/R302</f>
        <v>0.01584557764333045</v>
      </c>
      <c r="T331" s="55">
        <f>T329-T302</f>
        <v>3004</v>
      </c>
      <c r="U331" s="28">
        <f>T331/T302</f>
        <v>0.24758921948405177</v>
      </c>
      <c r="V331" s="55">
        <f>V329-V302</f>
        <v>-2401</v>
      </c>
      <c r="W331" s="28">
        <f>V331/V302</f>
        <v>-0.18449362225295834</v>
      </c>
      <c r="X331" s="55">
        <f>X329-X302</f>
        <v>-1586</v>
      </c>
      <c r="Y331" s="28">
        <f>X331/X302</f>
        <v>-0.1525</v>
      </c>
      <c r="Z331" s="59">
        <f>Z329-Z302</f>
        <v>-966</v>
      </c>
      <c r="AA331" s="47">
        <f>Z331/Z302</f>
        <v>-0.0976349302607641</v>
      </c>
      <c r="AB331" s="78"/>
      <c r="AC331" s="74"/>
      <c r="AD331" s="41"/>
    </row>
    <row r="332" spans="1:30" ht="27.75" customHeight="1" thickBot="1" thickTop="1">
      <c r="A332" s="81" t="s">
        <v>9</v>
      </c>
      <c r="B332" s="85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>
        <v>7940</v>
      </c>
      <c r="Q332" s="22" t="s">
        <v>24</v>
      </c>
      <c r="R332" s="57">
        <v>6589</v>
      </c>
      <c r="S332" s="22" t="s">
        <v>24</v>
      </c>
      <c r="T332" s="57">
        <v>11206</v>
      </c>
      <c r="U332" s="22" t="s">
        <v>24</v>
      </c>
      <c r="V332" s="57">
        <v>7880</v>
      </c>
      <c r="W332" s="22" t="s">
        <v>24</v>
      </c>
      <c r="X332" s="57">
        <v>6445</v>
      </c>
      <c r="Y332" s="22" t="s">
        <v>24</v>
      </c>
      <c r="Z332" s="61">
        <v>5964</v>
      </c>
      <c r="AA332" s="43" t="s">
        <v>24</v>
      </c>
      <c r="AB332" s="36">
        <f>D332+F332+H332+J332+L332+N332+P332+R332+T332+V332+X332+Z332</f>
        <v>87993</v>
      </c>
      <c r="AC332" s="25"/>
      <c r="AD332" s="26"/>
    </row>
    <row r="333" spans="1:30" ht="27.75" customHeight="1" thickBot="1" thickTop="1">
      <c r="A333" s="81"/>
      <c r="B333" s="86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>
        <f>P332-N332</f>
        <v>-2868</v>
      </c>
      <c r="Q333" s="39">
        <f>P333/N332</f>
        <v>-0.26535899333826796</v>
      </c>
      <c r="R333" s="54">
        <f>R332-P332</f>
        <v>-1351</v>
      </c>
      <c r="S333" s="39">
        <f>R333/P332</f>
        <v>-0.17015113350125943</v>
      </c>
      <c r="T333" s="54">
        <f>T332-R332</f>
        <v>4617</v>
      </c>
      <c r="U333" s="39">
        <f>T333/R332</f>
        <v>0.7007133100622249</v>
      </c>
      <c r="V333" s="54">
        <f>V332-T332</f>
        <v>-3326</v>
      </c>
      <c r="W333" s="39">
        <f>V333/T332</f>
        <v>-0.2968052828841692</v>
      </c>
      <c r="X333" s="54">
        <f>X332-V332</f>
        <v>-1435</v>
      </c>
      <c r="Y333" s="39">
        <f>X333/V332</f>
        <v>-0.18210659898477158</v>
      </c>
      <c r="Z333" s="59">
        <f>Z332-X332</f>
        <v>-481</v>
      </c>
      <c r="AA333" s="47">
        <f>Z333/X332</f>
        <v>-0.07463149728471684</v>
      </c>
      <c r="AB333" s="76">
        <f>AB332-D332-F332-H332-J332-L332</f>
        <v>56832</v>
      </c>
      <c r="AC333" s="42"/>
      <c r="AD333" s="64"/>
    </row>
    <row r="334" spans="1:30" ht="27.75" customHeight="1" thickBot="1" thickTop="1">
      <c r="A334" s="81"/>
      <c r="B334" s="87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>
        <f>P332-P305</f>
        <v>-163</v>
      </c>
      <c r="Q334" s="28">
        <f>P334/P305</f>
        <v>-0.02011600641737628</v>
      </c>
      <c r="R334" s="55">
        <f>R332-R305</f>
        <v>925</v>
      </c>
      <c r="S334" s="28">
        <f>R334/R305</f>
        <v>0.16331214689265536</v>
      </c>
      <c r="T334" s="55">
        <f>T332-T305</f>
        <v>786</v>
      </c>
      <c r="U334" s="28">
        <f>T334/T305</f>
        <v>0.07543186180422265</v>
      </c>
      <c r="V334" s="55">
        <f>V332-V305</f>
        <v>-1306</v>
      </c>
      <c r="W334" s="28">
        <f>V334/V305</f>
        <v>-0.142172871761376</v>
      </c>
      <c r="X334" s="55">
        <f>X332-X305</f>
        <v>92</v>
      </c>
      <c r="Y334" s="28">
        <f>X334/X305</f>
        <v>0.014481347394931529</v>
      </c>
      <c r="Z334" s="59">
        <f>Z332-Z305</f>
        <v>-580</v>
      </c>
      <c r="AA334" s="47">
        <f>Z334/Z305</f>
        <v>-0.08863080684596578</v>
      </c>
      <c r="AB334" s="37"/>
      <c r="AC334" s="42"/>
      <c r="AD334" s="41"/>
    </row>
    <row r="335" spans="1:30" ht="27.75" customHeight="1" thickBot="1" thickTop="1">
      <c r="A335" s="81" t="s">
        <v>10</v>
      </c>
      <c r="B335" s="85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>
        <v>1297</v>
      </c>
      <c r="Q335" s="22" t="s">
        <v>24</v>
      </c>
      <c r="R335" s="57">
        <v>2069</v>
      </c>
      <c r="S335" s="22" t="s">
        <v>24</v>
      </c>
      <c r="T335" s="57">
        <v>7047</v>
      </c>
      <c r="U335" s="22" t="s">
        <v>24</v>
      </c>
      <c r="V335" s="57">
        <v>2177</v>
      </c>
      <c r="W335" s="22" t="s">
        <v>24</v>
      </c>
      <c r="X335" s="57">
        <v>1275</v>
      </c>
      <c r="Y335" s="22" t="s">
        <v>24</v>
      </c>
      <c r="Z335" s="61">
        <v>1903</v>
      </c>
      <c r="AA335" s="43" t="s">
        <v>24</v>
      </c>
      <c r="AB335" s="36">
        <f>D335+F335+H335+J335+L335+N335+P335+R335+T335+V335+X335+Z335</f>
        <v>27985</v>
      </c>
      <c r="AC335" s="25"/>
      <c r="AD335" s="26"/>
    </row>
    <row r="336" spans="1:30" ht="27.75" customHeight="1" thickBot="1" thickTop="1">
      <c r="A336" s="81"/>
      <c r="B336" s="86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>
        <f>P335-N335</f>
        <v>-898</v>
      </c>
      <c r="Q336" s="39">
        <f>P336/N335</f>
        <v>-0.4091116173120729</v>
      </c>
      <c r="R336" s="54">
        <f>R335-P335</f>
        <v>772</v>
      </c>
      <c r="S336" s="39">
        <f>R336/P335</f>
        <v>0.5952197378565921</v>
      </c>
      <c r="T336" s="54">
        <f>T335-R335</f>
        <v>4978</v>
      </c>
      <c r="U336" s="39">
        <f>T336/R335</f>
        <v>2.405993233446109</v>
      </c>
      <c r="V336" s="54">
        <f>V335-T335</f>
        <v>-4870</v>
      </c>
      <c r="W336" s="39">
        <f>V336/T335</f>
        <v>-0.6910742159784306</v>
      </c>
      <c r="X336" s="54">
        <f>X335-V335</f>
        <v>-902</v>
      </c>
      <c r="Y336" s="39">
        <f>X336/V335</f>
        <v>-0.41433164905833714</v>
      </c>
      <c r="Z336" s="59">
        <f>Z335-X335</f>
        <v>628</v>
      </c>
      <c r="AA336" s="47">
        <f>Z336/X335</f>
        <v>0.49254901960784314</v>
      </c>
      <c r="AB336" s="76">
        <f>AB335-D335-F335-H335-J335-L335</f>
        <v>17963</v>
      </c>
      <c r="AC336" s="42"/>
      <c r="AD336" s="64"/>
    </row>
    <row r="337" spans="1:30" ht="27.75" customHeight="1" thickBot="1" thickTop="1">
      <c r="A337" s="81"/>
      <c r="B337" s="87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>
        <f>P335-P308</f>
        <v>-1391</v>
      </c>
      <c r="Q337" s="28">
        <f>P337/P308</f>
        <v>-0.5174851190476191</v>
      </c>
      <c r="R337" s="55">
        <f>R335-R308</f>
        <v>-325</v>
      </c>
      <c r="S337" s="28">
        <f>R337/R308</f>
        <v>-0.13575605680868838</v>
      </c>
      <c r="T337" s="55">
        <f>T335-T308</f>
        <v>3688</v>
      </c>
      <c r="U337" s="28">
        <f>T337/T308</f>
        <v>1.0979458172075023</v>
      </c>
      <c r="V337" s="55">
        <f>V335-V308</f>
        <v>-1542</v>
      </c>
      <c r="W337" s="28">
        <f>V337/V308</f>
        <v>-0.4146275880613068</v>
      </c>
      <c r="X337" s="55">
        <f>X335-X308</f>
        <v>-2116</v>
      </c>
      <c r="Y337" s="28">
        <f>X337/X308</f>
        <v>-0.6240047183721616</v>
      </c>
      <c r="Z337" s="59">
        <f>Z335-Z308</f>
        <v>-2052</v>
      </c>
      <c r="AA337" s="47">
        <f>Z337/Z308</f>
        <v>-0.5188369152970923</v>
      </c>
      <c r="AB337" s="37"/>
      <c r="AC337" s="63"/>
      <c r="AD337" s="41"/>
    </row>
    <row r="338" spans="1:30" ht="27.75" customHeight="1" thickBot="1" thickTop="1">
      <c r="A338" s="81" t="s">
        <v>11</v>
      </c>
      <c r="B338" s="85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>
        <v>6902</v>
      </c>
      <c r="Q338" s="22" t="s">
        <v>24</v>
      </c>
      <c r="R338" s="57">
        <v>6546</v>
      </c>
      <c r="S338" s="22" t="s">
        <v>24</v>
      </c>
      <c r="T338" s="57">
        <v>7215</v>
      </c>
      <c r="U338" s="22" t="s">
        <v>24</v>
      </c>
      <c r="V338" s="57">
        <v>6816</v>
      </c>
      <c r="W338" s="22" t="s">
        <v>24</v>
      </c>
      <c r="X338" s="57">
        <v>6561</v>
      </c>
      <c r="Y338" s="22" t="s">
        <v>24</v>
      </c>
      <c r="Z338" s="61">
        <v>6905</v>
      </c>
      <c r="AA338" s="43" t="s">
        <v>24</v>
      </c>
      <c r="AB338" s="36">
        <f>D338+F338+H338+J338+L338+N338+P338+R338+T338+V338+X338+Z338</f>
        <v>94210</v>
      </c>
      <c r="AC338" s="25"/>
      <c r="AD338" s="26"/>
    </row>
    <row r="339" spans="1:30" ht="27.75" customHeight="1" thickBot="1" thickTop="1">
      <c r="A339" s="81"/>
      <c r="B339" s="86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>
        <f>P338-N338</f>
        <v>946</v>
      </c>
      <c r="Q339" s="39">
        <f>P339/N338</f>
        <v>0.1588314304902619</v>
      </c>
      <c r="R339" s="54">
        <f>R338-P338</f>
        <v>-356</v>
      </c>
      <c r="S339" s="39">
        <f>R339/P338</f>
        <v>-0.05157925239061142</v>
      </c>
      <c r="T339" s="54">
        <f>T338-R338</f>
        <v>669</v>
      </c>
      <c r="U339" s="39">
        <f>T339/R338</f>
        <v>0.10219981668194317</v>
      </c>
      <c r="V339" s="54">
        <f>V338-T338</f>
        <v>-399</v>
      </c>
      <c r="W339" s="39">
        <f>V339/T338</f>
        <v>-0.055301455301455305</v>
      </c>
      <c r="X339" s="54">
        <f>X338-V338</f>
        <v>-255</v>
      </c>
      <c r="Y339" s="39">
        <f>X339/V338</f>
        <v>-0.037411971830985914</v>
      </c>
      <c r="Z339" s="59">
        <f>Z338-X338</f>
        <v>344</v>
      </c>
      <c r="AA339" s="47">
        <f>Z339/X338</f>
        <v>0.05243103185490017</v>
      </c>
      <c r="AB339" s="76">
        <f>AB338-D338-F338-H338-J338-L338</f>
        <v>46901</v>
      </c>
      <c r="AC339" s="66"/>
      <c r="AD339" s="64"/>
    </row>
    <row r="340" spans="1:28" ht="27.75" customHeight="1" thickBot="1" thickTop="1">
      <c r="A340" s="81"/>
      <c r="B340" s="87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>
        <f>P338-P311</f>
        <v>-1322</v>
      </c>
      <c r="Q340" s="28">
        <f>P340/P311</f>
        <v>-0.1607490272373541</v>
      </c>
      <c r="R340" s="55">
        <f>R338-R311</f>
        <v>-788</v>
      </c>
      <c r="S340" s="28">
        <f>R340/R311</f>
        <v>-0.1074447777474775</v>
      </c>
      <c r="T340" s="55">
        <f>T338-T311</f>
        <v>-350</v>
      </c>
      <c r="U340" s="28">
        <f>T340/T311</f>
        <v>-0.046265697290152015</v>
      </c>
      <c r="V340" s="55">
        <f>V338-V311</f>
        <v>-683</v>
      </c>
      <c r="W340" s="28">
        <f>V340/V311</f>
        <v>-0.09107881050806774</v>
      </c>
      <c r="X340" s="55">
        <f>X338-X311</f>
        <v>-174</v>
      </c>
      <c r="Y340" s="28">
        <f>X340/X311</f>
        <v>-0.025835189309576838</v>
      </c>
      <c r="Z340" s="59">
        <f>Z338-Z311</f>
        <v>-177</v>
      </c>
      <c r="AA340" s="47">
        <f>Z340/Z311</f>
        <v>-0.024992939847500707</v>
      </c>
      <c r="AB340" s="9"/>
    </row>
    <row r="341" spans="1:28" ht="27.75" customHeight="1" thickBot="1">
      <c r="A341" s="111" t="s">
        <v>12</v>
      </c>
      <c r="B341" s="122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  <c r="Z341" s="122"/>
      <c r="AA341" s="123"/>
      <c r="AB341" s="9"/>
    </row>
    <row r="342" spans="1:28" ht="27.75" customHeight="1" thickBot="1">
      <c r="A342" s="81" t="s">
        <v>13</v>
      </c>
      <c r="B342" s="85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>
        <v>16044</v>
      </c>
      <c r="Q342" s="22" t="s">
        <v>24</v>
      </c>
      <c r="R342" s="57">
        <v>15061</v>
      </c>
      <c r="S342" s="22" t="s">
        <v>24</v>
      </c>
      <c r="T342" s="57">
        <v>13982</v>
      </c>
      <c r="U342" s="22" t="s">
        <v>24</v>
      </c>
      <c r="V342" s="57">
        <v>13104</v>
      </c>
      <c r="W342" s="22" t="s">
        <v>24</v>
      </c>
      <c r="X342" s="57">
        <v>13433</v>
      </c>
      <c r="Y342" s="22" t="s">
        <v>24</v>
      </c>
      <c r="Z342" s="67">
        <v>14058</v>
      </c>
      <c r="AA342" s="68" t="s">
        <v>24</v>
      </c>
      <c r="AB342" s="9"/>
    </row>
    <row r="343" spans="1:28" ht="27.75" customHeight="1" thickBot="1" thickTop="1">
      <c r="A343" s="81"/>
      <c r="B343" s="86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>
        <f>P342-N342</f>
        <v>-2468</v>
      </c>
      <c r="Q343" s="39">
        <f>P343/N342</f>
        <v>-0.1333189282627485</v>
      </c>
      <c r="R343" s="54">
        <f>R342-P342</f>
        <v>-983</v>
      </c>
      <c r="S343" s="39">
        <f>R343/P342</f>
        <v>-0.061269010221889804</v>
      </c>
      <c r="T343" s="54">
        <f>T342-R342</f>
        <v>-1079</v>
      </c>
      <c r="U343" s="39">
        <f>T343/R342</f>
        <v>-0.07164198924374211</v>
      </c>
      <c r="V343" s="54">
        <f>V342-T342</f>
        <v>-878</v>
      </c>
      <c r="W343" s="39">
        <f>V343/T342</f>
        <v>-0.06279502217136318</v>
      </c>
      <c r="X343" s="54">
        <f>X342-V342</f>
        <v>329</v>
      </c>
      <c r="Y343" s="39">
        <f>X343/V342</f>
        <v>0.025106837606837608</v>
      </c>
      <c r="Z343" s="59">
        <f>Z342-X342</f>
        <v>625</v>
      </c>
      <c r="AA343" s="47">
        <f>Z343/X342</f>
        <v>0.04652720911188863</v>
      </c>
      <c r="AB343" s="9"/>
    </row>
    <row r="344" spans="1:28" ht="27.75" customHeight="1" thickBot="1">
      <c r="A344" s="81"/>
      <c r="B344" s="87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>
        <f>P342-P315</f>
        <v>5475</v>
      </c>
      <c r="Q344" s="28">
        <f>P344/P315</f>
        <v>0.518024411013341</v>
      </c>
      <c r="R344" s="55">
        <f>R342-R315</f>
        <v>4108</v>
      </c>
      <c r="S344" s="28">
        <f>R344/R315</f>
        <v>0.3750570619921483</v>
      </c>
      <c r="T344" s="55">
        <f>T342-T315</f>
        <v>3537</v>
      </c>
      <c r="U344" s="28">
        <f>T344/T315</f>
        <v>0.3386309238870273</v>
      </c>
      <c r="V344" s="55">
        <f>V342-V315</f>
        <v>2552</v>
      </c>
      <c r="W344" s="28">
        <f>V344/V315</f>
        <v>0.24184988627748294</v>
      </c>
      <c r="X344" s="55">
        <f>X342-X315</f>
        <v>2528</v>
      </c>
      <c r="Y344" s="28">
        <f>X344/X315</f>
        <v>0.23182026593305824</v>
      </c>
      <c r="Z344" s="55">
        <f>Z342-Z315</f>
        <v>2969</v>
      </c>
      <c r="AA344" s="28">
        <f>Z344/Z315</f>
        <v>0.2677428081882947</v>
      </c>
      <c r="AB344" s="9"/>
    </row>
    <row r="346" ht="13.5" thickBot="1"/>
    <row r="347" spans="1:29" ht="27.75" customHeight="1" thickBot="1" thickTop="1">
      <c r="A347" s="131" t="s">
        <v>65</v>
      </c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  <c r="L347" s="132"/>
      <c r="M347" s="132"/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  <c r="Z347" s="132"/>
      <c r="AA347" s="132"/>
      <c r="AB347" s="132"/>
      <c r="AC347" s="132"/>
    </row>
    <row r="348" spans="4:14" ht="14.25" thickBot="1" thickTop="1">
      <c r="D348" s="6"/>
      <c r="F348" s="6"/>
      <c r="H348" s="6"/>
      <c r="J348" s="6"/>
      <c r="L348" s="6"/>
      <c r="N348" s="6"/>
    </row>
    <row r="349" spans="1:30" ht="27.75" customHeight="1" thickBot="1">
      <c r="A349" s="95" t="s">
        <v>0</v>
      </c>
      <c r="B349" s="109" t="s">
        <v>1</v>
      </c>
      <c r="C349" s="109"/>
      <c r="D349" s="133" t="s">
        <v>64</v>
      </c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5"/>
      <c r="U349" s="135"/>
      <c r="V349" s="135"/>
      <c r="W349" s="135"/>
      <c r="X349" s="135"/>
      <c r="Y349" s="135"/>
      <c r="Z349" s="135"/>
      <c r="AA349" s="136"/>
      <c r="AB349" s="88" t="s">
        <v>21</v>
      </c>
      <c r="AC349" s="91" t="s">
        <v>22</v>
      </c>
      <c r="AD349" s="92"/>
    </row>
    <row r="350" spans="1:30" ht="27.75" customHeight="1" thickBot="1" thickTop="1">
      <c r="A350" s="95"/>
      <c r="B350" s="114"/>
      <c r="C350" s="110"/>
      <c r="D350" s="82" t="s">
        <v>4</v>
      </c>
      <c r="E350" s="83"/>
      <c r="F350" s="82" t="s">
        <v>5</v>
      </c>
      <c r="G350" s="83"/>
      <c r="H350" s="82" t="s">
        <v>25</v>
      </c>
      <c r="I350" s="83"/>
      <c r="J350" s="82" t="s">
        <v>26</v>
      </c>
      <c r="K350" s="83"/>
      <c r="L350" s="82" t="s">
        <v>27</v>
      </c>
      <c r="M350" s="83"/>
      <c r="N350" s="82" t="s">
        <v>28</v>
      </c>
      <c r="O350" s="83"/>
      <c r="P350" s="82" t="s">
        <v>29</v>
      </c>
      <c r="Q350" s="83"/>
      <c r="R350" s="82" t="s">
        <v>32</v>
      </c>
      <c r="S350" s="83"/>
      <c r="T350" s="82" t="s">
        <v>33</v>
      </c>
      <c r="U350" s="83"/>
      <c r="V350" s="82" t="s">
        <v>34</v>
      </c>
      <c r="W350" s="83"/>
      <c r="X350" s="82" t="s">
        <v>35</v>
      </c>
      <c r="Y350" s="83"/>
      <c r="Z350" s="102" t="s">
        <v>36</v>
      </c>
      <c r="AA350" s="103"/>
      <c r="AB350" s="89"/>
      <c r="AC350" s="93"/>
      <c r="AD350" s="94"/>
    </row>
    <row r="351" spans="1:30" ht="27.75" customHeight="1" thickBot="1" thickTop="1">
      <c r="A351" s="2"/>
      <c r="B351" s="1"/>
      <c r="C351" s="125" t="s">
        <v>31</v>
      </c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7"/>
      <c r="U351" s="127"/>
      <c r="V351" s="127"/>
      <c r="W351" s="127"/>
      <c r="X351" s="127"/>
      <c r="Y351" s="127"/>
      <c r="Z351" s="128"/>
      <c r="AA351" s="129"/>
      <c r="AB351" s="90"/>
      <c r="AC351" s="23" t="s">
        <v>23</v>
      </c>
      <c r="AD351" s="24" t="s">
        <v>24</v>
      </c>
    </row>
    <row r="352" spans="1:30" ht="13.5" thickBot="1">
      <c r="A352" s="3"/>
      <c r="B352" s="3"/>
      <c r="C352" s="3"/>
      <c r="D352" s="6"/>
      <c r="E352" s="3"/>
      <c r="F352" s="33"/>
      <c r="G352" s="4"/>
      <c r="H352" s="34"/>
      <c r="I352" s="15"/>
      <c r="J352" s="33"/>
      <c r="K352" s="4"/>
      <c r="L352" s="6"/>
      <c r="M352" s="3"/>
      <c r="N352" s="6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130"/>
      <c r="AA352" s="97"/>
      <c r="AB352" s="116"/>
      <c r="AC352" s="105"/>
      <c r="AD352" s="106"/>
    </row>
    <row r="353" spans="1:30" ht="27.75" customHeight="1" thickBot="1" thickTop="1">
      <c r="A353" s="81" t="s">
        <v>6</v>
      </c>
      <c r="B353" s="85" t="s">
        <v>7</v>
      </c>
      <c r="C353" s="7"/>
      <c r="D353" s="53">
        <v>324862</v>
      </c>
      <c r="E353" s="21" t="s">
        <v>24</v>
      </c>
      <c r="F353" s="53">
        <v>321668</v>
      </c>
      <c r="G353" s="21" t="s">
        <v>24</v>
      </c>
      <c r="H353" s="53">
        <v>318648</v>
      </c>
      <c r="I353" s="21" t="s">
        <v>24</v>
      </c>
      <c r="J353" s="53">
        <v>315019</v>
      </c>
      <c r="K353" s="21" t="s">
        <v>24</v>
      </c>
      <c r="L353" s="53">
        <v>311752</v>
      </c>
      <c r="M353" s="21" t="s">
        <v>24</v>
      </c>
      <c r="N353" s="53">
        <v>311389</v>
      </c>
      <c r="O353" s="21" t="s">
        <v>24</v>
      </c>
      <c r="P353" s="53"/>
      <c r="Q353" s="21"/>
      <c r="R353" s="53"/>
      <c r="S353" s="21"/>
      <c r="T353" s="53"/>
      <c r="U353" s="21"/>
      <c r="V353" s="53"/>
      <c r="W353" s="21"/>
      <c r="X353" s="53"/>
      <c r="Y353" s="21"/>
      <c r="Z353" s="58"/>
      <c r="AA353" s="43"/>
      <c r="AB353" s="121"/>
      <c r="AC353" s="124"/>
      <c r="AD353" s="50"/>
    </row>
    <row r="354" spans="1:29" ht="27.75" customHeight="1" thickBot="1" thickTop="1">
      <c r="A354" s="81"/>
      <c r="B354" s="86"/>
      <c r="C354" s="16" t="s">
        <v>19</v>
      </c>
      <c r="D354" s="62">
        <f>D353-Z326</f>
        <v>1618</v>
      </c>
      <c r="E354" s="27">
        <f>D354/Z326</f>
        <v>0.005005506676071327</v>
      </c>
      <c r="F354" s="62">
        <f>F353-D353</f>
        <v>-3194</v>
      </c>
      <c r="G354" s="27">
        <f>F354/D353</f>
        <v>-0.0098318670697096</v>
      </c>
      <c r="H354" s="62">
        <f>H353-F353</f>
        <v>-3020</v>
      </c>
      <c r="I354" s="27">
        <f>H354/F353</f>
        <v>-0.009388562119949762</v>
      </c>
      <c r="J354" s="62">
        <f>J353-H353</f>
        <v>-3629</v>
      </c>
      <c r="K354" s="27">
        <f>J354/H353</f>
        <v>-0.011388742436795461</v>
      </c>
      <c r="L354" s="62">
        <f>L353-J353</f>
        <v>-3267</v>
      </c>
      <c r="M354" s="27">
        <f>L354/J353</f>
        <v>-0.010370803030928293</v>
      </c>
      <c r="N354" s="54">
        <f>N353-L353</f>
        <v>-363</v>
      </c>
      <c r="O354" s="39">
        <f>N354/L353</f>
        <v>-0.0011643870769072852</v>
      </c>
      <c r="P354" s="54"/>
      <c r="Q354" s="39"/>
      <c r="R354" s="54"/>
      <c r="S354" s="39"/>
      <c r="T354" s="54"/>
      <c r="U354" s="39"/>
      <c r="V354" s="54"/>
      <c r="W354" s="39"/>
      <c r="X354" s="54"/>
      <c r="Y354" s="39"/>
      <c r="Z354" s="59"/>
      <c r="AA354" s="47"/>
      <c r="AB354" s="61"/>
      <c r="AC354" s="75"/>
    </row>
    <row r="355" spans="1:29" ht="27.75" customHeight="1" thickBot="1" thickTop="1">
      <c r="A355" s="81"/>
      <c r="B355" s="87"/>
      <c r="C355" s="17" t="s">
        <v>20</v>
      </c>
      <c r="D355" s="55">
        <f>D353-D326</f>
        <v>15046</v>
      </c>
      <c r="E355" s="28">
        <f>D355/D326</f>
        <v>0.048564309138327266</v>
      </c>
      <c r="F355" s="55">
        <f>F353-F326</f>
        <v>12664</v>
      </c>
      <c r="G355" s="28">
        <f>F355/F326</f>
        <v>0.0409832882422234</v>
      </c>
      <c r="H355" s="55">
        <f>H353-H326</f>
        <v>11685</v>
      </c>
      <c r="I355" s="28">
        <f>H355/H326</f>
        <v>0.03806647706726869</v>
      </c>
      <c r="J355" s="55">
        <f>J353-J326</f>
        <v>-10970</v>
      </c>
      <c r="K355" s="28">
        <f>J355/J326</f>
        <v>-0.0336514422265782</v>
      </c>
      <c r="L355" s="55">
        <f>L353-L326</f>
        <v>-14064</v>
      </c>
      <c r="M355" s="28">
        <f>L355/L326</f>
        <v>-0.04316546762589928</v>
      </c>
      <c r="N355" s="55">
        <f>N353-N326</f>
        <v>-14151</v>
      </c>
      <c r="O355" s="28">
        <f>N355/N326</f>
        <v>-0.04346931252687842</v>
      </c>
      <c r="P355" s="55"/>
      <c r="Q355" s="28"/>
      <c r="R355" s="55"/>
      <c r="S355" s="28"/>
      <c r="T355" s="55"/>
      <c r="U355" s="28"/>
      <c r="V355" s="55"/>
      <c r="W355" s="28"/>
      <c r="X355" s="55"/>
      <c r="Y355" s="28"/>
      <c r="Z355" s="59"/>
      <c r="AA355" s="47"/>
      <c r="AB355" s="80"/>
      <c r="AC355" s="40"/>
    </row>
    <row r="356" spans="1:30" ht="27.75" customHeight="1" thickBot="1" thickTop="1">
      <c r="A356" s="81" t="s">
        <v>8</v>
      </c>
      <c r="B356" s="85" t="s">
        <v>18</v>
      </c>
      <c r="C356" s="18"/>
      <c r="D356" s="56">
        <v>9898</v>
      </c>
      <c r="E356" s="22" t="s">
        <v>24</v>
      </c>
      <c r="F356" s="56">
        <v>7630</v>
      </c>
      <c r="G356" s="22" t="s">
        <v>24</v>
      </c>
      <c r="H356" s="56">
        <v>9379</v>
      </c>
      <c r="I356" s="22" t="s">
        <v>24</v>
      </c>
      <c r="J356" s="56">
        <v>8023</v>
      </c>
      <c r="K356" s="22" t="s">
        <v>24</v>
      </c>
      <c r="L356" s="56">
        <v>7019</v>
      </c>
      <c r="M356" s="22" t="s">
        <v>24</v>
      </c>
      <c r="N356" s="56">
        <v>11201</v>
      </c>
      <c r="O356" s="22" t="s">
        <v>24</v>
      </c>
      <c r="P356" s="56"/>
      <c r="Q356" s="22"/>
      <c r="R356" s="56"/>
      <c r="S356" s="22"/>
      <c r="T356" s="56"/>
      <c r="U356" s="22"/>
      <c r="V356" s="56"/>
      <c r="W356" s="22"/>
      <c r="X356" s="56"/>
      <c r="Y356" s="22"/>
      <c r="Z356" s="60"/>
      <c r="AA356" s="43"/>
      <c r="AB356" s="36">
        <f>D356+F356+H356+J356+L356+N356+P356+R356+T356+V356+X356+Z356</f>
        <v>53150</v>
      </c>
      <c r="AC356" s="25"/>
      <c r="AD356" s="26"/>
    </row>
    <row r="357" spans="1:30" ht="27.75" customHeight="1" thickBot="1" thickTop="1">
      <c r="A357" s="81"/>
      <c r="B357" s="86"/>
      <c r="C357" s="16" t="s">
        <v>19</v>
      </c>
      <c r="D357" s="62">
        <f>D356-Z329</f>
        <v>970</v>
      </c>
      <c r="E357" s="27">
        <f>D357/Z329</f>
        <v>0.10864695340501793</v>
      </c>
      <c r="F357" s="62">
        <f>F356-D356</f>
        <v>-2268</v>
      </c>
      <c r="G357" s="27">
        <f>F357/D356</f>
        <v>-0.22913719943422914</v>
      </c>
      <c r="H357" s="62">
        <f>H356-F356</f>
        <v>1749</v>
      </c>
      <c r="I357" s="27">
        <f>H357/F356</f>
        <v>0.2292267365661861</v>
      </c>
      <c r="J357" s="62">
        <f>J356-H356</f>
        <v>-1356</v>
      </c>
      <c r="K357" s="27">
        <f>J357/H356</f>
        <v>-0.14457831325301204</v>
      </c>
      <c r="L357" s="62">
        <f>L356-J356</f>
        <v>-1004</v>
      </c>
      <c r="M357" s="27">
        <f>L357/J356</f>
        <v>-0.12514022186214632</v>
      </c>
      <c r="N357" s="54">
        <f>N356-L356</f>
        <v>4182</v>
      </c>
      <c r="O357" s="39">
        <f>N357/L356</f>
        <v>0.5958113691409033</v>
      </c>
      <c r="P357" s="54"/>
      <c r="Q357" s="39"/>
      <c r="R357" s="54"/>
      <c r="S357" s="39"/>
      <c r="T357" s="54"/>
      <c r="U357" s="39"/>
      <c r="V357" s="54"/>
      <c r="W357" s="39"/>
      <c r="X357" s="54"/>
      <c r="Y357" s="39"/>
      <c r="Z357" s="59"/>
      <c r="AA357" s="47"/>
      <c r="AB357" s="76"/>
      <c r="AC357" s="77"/>
      <c r="AD357" s="64"/>
    </row>
    <row r="358" spans="1:30" ht="27.75" customHeight="1" thickBot="1" thickTop="1">
      <c r="A358" s="81"/>
      <c r="B358" s="87"/>
      <c r="C358" s="17" t="s">
        <v>20</v>
      </c>
      <c r="D358" s="55">
        <f>D356-D329</f>
        <v>-1994</v>
      </c>
      <c r="E358" s="28">
        <f>D358/D329</f>
        <v>-0.16767574840228724</v>
      </c>
      <c r="F358" s="55">
        <f>F356-F329</f>
        <v>-996</v>
      </c>
      <c r="G358" s="28">
        <f>F358/F329</f>
        <v>-0.1154648736378391</v>
      </c>
      <c r="H358" s="55">
        <f>H356-H329</f>
        <v>1367</v>
      </c>
      <c r="I358" s="28">
        <f>H358/H329</f>
        <v>0.17061907139291063</v>
      </c>
      <c r="J358" s="55">
        <f>J356-J329</f>
        <v>-15294</v>
      </c>
      <c r="K358" s="28">
        <f>J358/J329</f>
        <v>-0.6559162842561221</v>
      </c>
      <c r="L358" s="55">
        <f>L356-L329</f>
        <v>-2905</v>
      </c>
      <c r="M358" s="28">
        <f>L358/L329</f>
        <v>-0.2927247077791213</v>
      </c>
      <c r="N358" s="55">
        <f>N356-N329</f>
        <v>-775</v>
      </c>
      <c r="O358" s="28">
        <f>N358/N329</f>
        <v>-0.0647127588510354</v>
      </c>
      <c r="P358" s="55"/>
      <c r="Q358" s="28"/>
      <c r="R358" s="55"/>
      <c r="S358" s="28"/>
      <c r="T358" s="55"/>
      <c r="U358" s="28"/>
      <c r="V358" s="55"/>
      <c r="W358" s="28"/>
      <c r="X358" s="55"/>
      <c r="Y358" s="28"/>
      <c r="Z358" s="59"/>
      <c r="AA358" s="47"/>
      <c r="AB358" s="78"/>
      <c r="AC358" s="74"/>
      <c r="AD358" s="41"/>
    </row>
    <row r="359" spans="1:30" ht="27.75" customHeight="1" thickBot="1" thickTop="1">
      <c r="A359" s="81" t="s">
        <v>9</v>
      </c>
      <c r="B359" s="85" t="s">
        <v>16</v>
      </c>
      <c r="C359" s="19"/>
      <c r="D359" s="57">
        <v>5075</v>
      </c>
      <c r="E359" s="22" t="s">
        <v>24</v>
      </c>
      <c r="F359" s="57">
        <v>6859</v>
      </c>
      <c r="G359" s="22" t="s">
        <v>24</v>
      </c>
      <c r="H359" s="57">
        <v>8320</v>
      </c>
      <c r="I359" s="22" t="s">
        <v>24</v>
      </c>
      <c r="J359" s="57">
        <v>8024</v>
      </c>
      <c r="K359" s="22" t="s">
        <v>24</v>
      </c>
      <c r="L359" s="57">
        <v>7246</v>
      </c>
      <c r="M359" s="22" t="s">
        <v>24</v>
      </c>
      <c r="N359" s="57">
        <v>8985</v>
      </c>
      <c r="O359" s="22" t="s">
        <v>24</v>
      </c>
      <c r="P359" s="57"/>
      <c r="Q359" s="22"/>
      <c r="R359" s="57"/>
      <c r="S359" s="22"/>
      <c r="T359" s="57"/>
      <c r="U359" s="22"/>
      <c r="V359" s="57"/>
      <c r="W359" s="22"/>
      <c r="X359" s="57"/>
      <c r="Y359" s="22"/>
      <c r="Z359" s="61"/>
      <c r="AA359" s="43"/>
      <c r="AB359" s="36">
        <f>D359+F359+H359+J359+L359+N359+P359+R359+T359+V359+X359+Z359</f>
        <v>44509</v>
      </c>
      <c r="AC359" s="25"/>
      <c r="AD359" s="26"/>
    </row>
    <row r="360" spans="1:30" ht="27.75" customHeight="1" thickBot="1" thickTop="1">
      <c r="A360" s="81"/>
      <c r="B360" s="86"/>
      <c r="C360" s="20" t="s">
        <v>19</v>
      </c>
      <c r="D360" s="62">
        <f>D359-Z332</f>
        <v>-889</v>
      </c>
      <c r="E360" s="27">
        <f>D360/Z332</f>
        <v>-0.14906103286384975</v>
      </c>
      <c r="F360" s="62">
        <f>F359-D359</f>
        <v>1784</v>
      </c>
      <c r="G360" s="27">
        <f>F360/D359</f>
        <v>0.3515270935960591</v>
      </c>
      <c r="H360" s="62">
        <f>H359-F359</f>
        <v>1461</v>
      </c>
      <c r="I360" s="27">
        <f>H360/F359</f>
        <v>0.2130048111969675</v>
      </c>
      <c r="J360" s="62">
        <f>J359-H359</f>
        <v>-296</v>
      </c>
      <c r="K360" s="27">
        <f>J360/H359</f>
        <v>-0.035576923076923075</v>
      </c>
      <c r="L360" s="62">
        <f>L359-J359</f>
        <v>-778</v>
      </c>
      <c r="M360" s="27">
        <f>L360/J359</f>
        <v>-0.09695912263210368</v>
      </c>
      <c r="N360" s="54">
        <f>N359-L359</f>
        <v>1739</v>
      </c>
      <c r="O360" s="39">
        <f>N360/L359</f>
        <v>0.23999447971294507</v>
      </c>
      <c r="P360" s="54"/>
      <c r="Q360" s="39"/>
      <c r="R360" s="54"/>
      <c r="S360" s="39"/>
      <c r="T360" s="54"/>
      <c r="U360" s="39"/>
      <c r="V360" s="54"/>
      <c r="W360" s="39"/>
      <c r="X360" s="54"/>
      <c r="Y360" s="39"/>
      <c r="Z360" s="59"/>
      <c r="AA360" s="47"/>
      <c r="AB360" s="70"/>
      <c r="AC360" s="42"/>
      <c r="AD360" s="64"/>
    </row>
    <row r="361" spans="1:30" ht="27.75" customHeight="1" thickBot="1" thickTop="1">
      <c r="A361" s="81"/>
      <c r="B361" s="87"/>
      <c r="C361" s="17" t="s">
        <v>20</v>
      </c>
      <c r="D361" s="55">
        <f>D359-D332</f>
        <v>-1204</v>
      </c>
      <c r="E361" s="28">
        <f>D361/D332</f>
        <v>-0.19175027870680045</v>
      </c>
      <c r="F361" s="55">
        <f>F359-F332</f>
        <v>485</v>
      </c>
      <c r="G361" s="28">
        <f>F361/F332</f>
        <v>0.07609036711641042</v>
      </c>
      <c r="H361" s="55">
        <f>H359-H332</f>
        <v>229</v>
      </c>
      <c r="I361" s="28">
        <f>H361/H332</f>
        <v>0.028303052774687924</v>
      </c>
      <c r="J361" s="55">
        <f>J359-J332</f>
        <v>5385</v>
      </c>
      <c r="K361" s="28">
        <f>J361/J332</f>
        <v>2.0405456612353166</v>
      </c>
      <c r="L361" s="55">
        <f>L359-L332</f>
        <v>-532</v>
      </c>
      <c r="M361" s="28">
        <f>L361/L332</f>
        <v>-0.06839804577012086</v>
      </c>
      <c r="N361" s="55">
        <f>N359-N332</f>
        <v>-1823</v>
      </c>
      <c r="O361" s="28">
        <f>N361/N332</f>
        <v>-0.16867135455218357</v>
      </c>
      <c r="P361" s="55"/>
      <c r="Q361" s="28"/>
      <c r="R361" s="55"/>
      <c r="S361" s="28"/>
      <c r="T361" s="55"/>
      <c r="U361" s="28"/>
      <c r="V361" s="55"/>
      <c r="W361" s="28"/>
      <c r="X361" s="55"/>
      <c r="Y361" s="28"/>
      <c r="Z361" s="59"/>
      <c r="AA361" s="47"/>
      <c r="AB361" s="37"/>
      <c r="AC361" s="42"/>
      <c r="AD361" s="41"/>
    </row>
    <row r="362" spans="1:30" ht="27.75" customHeight="1" thickBot="1" thickTop="1">
      <c r="A362" s="81" t="s">
        <v>10</v>
      </c>
      <c r="B362" s="85" t="s">
        <v>17</v>
      </c>
      <c r="C362" s="19"/>
      <c r="D362" s="57">
        <v>2169</v>
      </c>
      <c r="E362" s="22" t="s">
        <v>24</v>
      </c>
      <c r="F362" s="57">
        <v>1244</v>
      </c>
      <c r="G362" s="22" t="s">
        <v>24</v>
      </c>
      <c r="H362" s="57">
        <v>2170</v>
      </c>
      <c r="I362" s="22" t="s">
        <v>24</v>
      </c>
      <c r="J362" s="57">
        <v>1929</v>
      </c>
      <c r="K362" s="22" t="s">
        <v>24</v>
      </c>
      <c r="L362" s="57">
        <v>2519</v>
      </c>
      <c r="M362" s="22" t="s">
        <v>24</v>
      </c>
      <c r="N362" s="57">
        <v>3438</v>
      </c>
      <c r="O362" s="22" t="s">
        <v>24</v>
      </c>
      <c r="P362" s="57"/>
      <c r="Q362" s="22"/>
      <c r="R362" s="57"/>
      <c r="S362" s="22"/>
      <c r="T362" s="57"/>
      <c r="U362" s="22"/>
      <c r="V362" s="57"/>
      <c r="W362" s="22"/>
      <c r="X362" s="57"/>
      <c r="Y362" s="22"/>
      <c r="Z362" s="61"/>
      <c r="AA362" s="43"/>
      <c r="AB362" s="36">
        <f>D362+F362+H362+J362+L362+N362+P362+R362+T362+V362+X362+Z362</f>
        <v>13469</v>
      </c>
      <c r="AC362" s="25"/>
      <c r="AD362" s="26"/>
    </row>
    <row r="363" spans="1:30" ht="27.75" customHeight="1" thickBot="1" thickTop="1">
      <c r="A363" s="81"/>
      <c r="B363" s="86"/>
      <c r="C363" s="20" t="s">
        <v>19</v>
      </c>
      <c r="D363" s="62">
        <f>D362-Z335</f>
        <v>266</v>
      </c>
      <c r="E363" s="27">
        <f>D363/Z335</f>
        <v>0.13977929584866</v>
      </c>
      <c r="F363" s="62">
        <f>F362-D362</f>
        <v>-925</v>
      </c>
      <c r="G363" s="27">
        <f>F363/D362</f>
        <v>-0.4264638082065468</v>
      </c>
      <c r="H363" s="62">
        <f>H362-F362</f>
        <v>926</v>
      </c>
      <c r="I363" s="27">
        <f>H363/F362</f>
        <v>0.7443729903536977</v>
      </c>
      <c r="J363" s="62">
        <f>J362-H362</f>
        <v>-241</v>
      </c>
      <c r="K363" s="27">
        <f>J363/H362</f>
        <v>-0.11105990783410138</v>
      </c>
      <c r="L363" s="62">
        <f>L362-J362</f>
        <v>590</v>
      </c>
      <c r="M363" s="27">
        <f>L363/J362</f>
        <v>0.3058579574909279</v>
      </c>
      <c r="N363" s="54">
        <f>N362-L362</f>
        <v>919</v>
      </c>
      <c r="O363" s="39">
        <f>N363/L362</f>
        <v>0.3648273124255657</v>
      </c>
      <c r="P363" s="54"/>
      <c r="Q363" s="39"/>
      <c r="R363" s="54"/>
      <c r="S363" s="39"/>
      <c r="T363" s="54"/>
      <c r="U363" s="39"/>
      <c r="V363" s="54"/>
      <c r="W363" s="39"/>
      <c r="X363" s="54"/>
      <c r="Y363" s="39"/>
      <c r="Z363" s="59"/>
      <c r="AA363" s="47"/>
      <c r="AB363" s="70"/>
      <c r="AC363" s="42"/>
      <c r="AD363" s="64"/>
    </row>
    <row r="364" spans="1:30" ht="27.75" customHeight="1" thickBot="1" thickTop="1">
      <c r="A364" s="81"/>
      <c r="B364" s="87"/>
      <c r="C364" s="17" t="s">
        <v>20</v>
      </c>
      <c r="D364" s="55">
        <f>D362-D335</f>
        <v>-768</v>
      </c>
      <c r="E364" s="28">
        <f>D364/D335</f>
        <v>-0.26149131767109296</v>
      </c>
      <c r="F364" s="55">
        <f>F362-F335</f>
        <v>-1474</v>
      </c>
      <c r="G364" s="28">
        <f>F364/F335</f>
        <v>-0.5423105224429727</v>
      </c>
      <c r="H364" s="55">
        <f>H362-H335</f>
        <v>149</v>
      </c>
      <c r="I364" s="28">
        <f>H364/H335</f>
        <v>0.07372587827808016</v>
      </c>
      <c r="J364" s="55">
        <f>J362-J335</f>
        <v>1436</v>
      </c>
      <c r="K364" s="28">
        <f>J364/J335</f>
        <v>2.9127789046653145</v>
      </c>
      <c r="L364" s="55">
        <f>L362-L335</f>
        <v>666</v>
      </c>
      <c r="M364" s="28">
        <f>L364/L335</f>
        <v>0.3594171613599568</v>
      </c>
      <c r="N364" s="55">
        <f>N362-N335</f>
        <v>1243</v>
      </c>
      <c r="O364" s="28">
        <f>N364/N335</f>
        <v>0.5662870159453303</v>
      </c>
      <c r="P364" s="55"/>
      <c r="Q364" s="28"/>
      <c r="R364" s="55"/>
      <c r="S364" s="28"/>
      <c r="T364" s="55"/>
      <c r="U364" s="28"/>
      <c r="V364" s="55"/>
      <c r="W364" s="28"/>
      <c r="X364" s="55"/>
      <c r="Y364" s="28"/>
      <c r="Z364" s="59"/>
      <c r="AA364" s="47"/>
      <c r="AB364" s="37"/>
      <c r="AC364" s="63"/>
      <c r="AD364" s="41"/>
    </row>
    <row r="365" spans="1:30" ht="27.75" customHeight="1" thickBot="1" thickTop="1">
      <c r="A365" s="81" t="s">
        <v>11</v>
      </c>
      <c r="B365" s="85" t="s">
        <v>15</v>
      </c>
      <c r="C365" s="19"/>
      <c r="D365" s="57">
        <v>7285</v>
      </c>
      <c r="E365" s="22" t="s">
        <v>24</v>
      </c>
      <c r="F365" s="57">
        <v>5431</v>
      </c>
      <c r="G365" s="22" t="s">
        <v>24</v>
      </c>
      <c r="H365" s="57">
        <v>6649</v>
      </c>
      <c r="I365" s="22" t="s">
        <v>24</v>
      </c>
      <c r="J365" s="57">
        <v>6170</v>
      </c>
      <c r="K365" s="22" t="s">
        <v>24</v>
      </c>
      <c r="L365" s="57">
        <v>5305</v>
      </c>
      <c r="M365" s="22" t="s">
        <v>24</v>
      </c>
      <c r="N365" s="57">
        <v>5643</v>
      </c>
      <c r="O365" s="22" t="s">
        <v>24</v>
      </c>
      <c r="P365" s="57"/>
      <c r="Q365" s="22"/>
      <c r="R365" s="57"/>
      <c r="S365" s="22"/>
      <c r="T365" s="57"/>
      <c r="U365" s="22"/>
      <c r="V365" s="57"/>
      <c r="W365" s="22"/>
      <c r="X365" s="57"/>
      <c r="Y365" s="22"/>
      <c r="Z365" s="61"/>
      <c r="AA365" s="43"/>
      <c r="AB365" s="36">
        <f>D365+F365+H365+J365+L365+N365+P365+R365+T365+V365+X365+Z365</f>
        <v>36483</v>
      </c>
      <c r="AC365" s="25"/>
      <c r="AD365" s="26"/>
    </row>
    <row r="366" spans="1:30" ht="27.75" customHeight="1" thickBot="1" thickTop="1">
      <c r="A366" s="81"/>
      <c r="B366" s="86"/>
      <c r="C366" s="20" t="s">
        <v>19</v>
      </c>
      <c r="D366" s="62">
        <f>D365-Z338</f>
        <v>380</v>
      </c>
      <c r="E366" s="27">
        <f>D366/Z338</f>
        <v>0.05503258508327299</v>
      </c>
      <c r="F366" s="62">
        <f>F365-D365</f>
        <v>-1854</v>
      </c>
      <c r="G366" s="27">
        <f>F366/D365</f>
        <v>-0.2544955387783116</v>
      </c>
      <c r="H366" s="62">
        <f>H365-F365</f>
        <v>1218</v>
      </c>
      <c r="I366" s="27">
        <f>H366/F365</f>
        <v>0.22426809059105138</v>
      </c>
      <c r="J366" s="62">
        <f>J365-H365</f>
        <v>-479</v>
      </c>
      <c r="K366" s="27">
        <f>J366/H365</f>
        <v>-0.0720409084072793</v>
      </c>
      <c r="L366" s="62">
        <f>L365-J365</f>
        <v>-865</v>
      </c>
      <c r="M366" s="27">
        <f>L366/J365</f>
        <v>-0.14019448946515398</v>
      </c>
      <c r="N366" s="54">
        <f>N365-L365</f>
        <v>338</v>
      </c>
      <c r="O366" s="39">
        <f>N366/L365</f>
        <v>0.06371347785108389</v>
      </c>
      <c r="P366" s="54"/>
      <c r="Q366" s="39"/>
      <c r="R366" s="54"/>
      <c r="S366" s="39"/>
      <c r="T366" s="54"/>
      <c r="U366" s="39"/>
      <c r="V366" s="54"/>
      <c r="W366" s="39"/>
      <c r="X366" s="54"/>
      <c r="Y366" s="39"/>
      <c r="Z366" s="59"/>
      <c r="AA366" s="47"/>
      <c r="AB366" s="70"/>
      <c r="AC366" s="66"/>
      <c r="AD366" s="64"/>
    </row>
    <row r="367" spans="1:28" ht="27.75" customHeight="1" thickBot="1" thickTop="1">
      <c r="A367" s="81"/>
      <c r="B367" s="87"/>
      <c r="C367" s="17" t="s">
        <v>20</v>
      </c>
      <c r="D367" s="55">
        <f>D365-D338</f>
        <v>-1654</v>
      </c>
      <c r="E367" s="28">
        <f>D367/D338</f>
        <v>-0.18503188276093524</v>
      </c>
      <c r="F367" s="55">
        <f>F365-F338</f>
        <v>-510</v>
      </c>
      <c r="G367" s="28">
        <f>F367/F338</f>
        <v>-0.08584413398417774</v>
      </c>
      <c r="H367" s="55">
        <f>H365-H338</f>
        <v>265</v>
      </c>
      <c r="I367" s="28">
        <f>H367/H338</f>
        <v>0.04151002506265664</v>
      </c>
      <c r="J367" s="55">
        <f>J365-J338</f>
        <v>-11902</v>
      </c>
      <c r="K367" s="28">
        <f>J367/J338</f>
        <v>-0.6585878707392652</v>
      </c>
      <c r="L367" s="55">
        <f>L365-L338</f>
        <v>-2668</v>
      </c>
      <c r="M367" s="28">
        <f>L367/L338</f>
        <v>-0.33462937413771476</v>
      </c>
      <c r="N367" s="55">
        <f>N365-N338</f>
        <v>-313</v>
      </c>
      <c r="O367" s="28">
        <f>N367/N338</f>
        <v>-0.0525520483546004</v>
      </c>
      <c r="P367" s="55"/>
      <c r="Q367" s="28"/>
      <c r="R367" s="55"/>
      <c r="S367" s="28"/>
      <c r="T367" s="55"/>
      <c r="U367" s="28"/>
      <c r="V367" s="55"/>
      <c r="W367" s="28"/>
      <c r="X367" s="55"/>
      <c r="Y367" s="28"/>
      <c r="Z367" s="59"/>
      <c r="AA367" s="47"/>
      <c r="AB367" s="9"/>
    </row>
    <row r="368" spans="1:28" ht="27.75" customHeight="1" thickBot="1">
      <c r="A368" s="111" t="s">
        <v>12</v>
      </c>
      <c r="B368" s="122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  <c r="Y368" s="122"/>
      <c r="Z368" s="122"/>
      <c r="AA368" s="123"/>
      <c r="AB368" s="9"/>
    </row>
    <row r="369" spans="1:28" ht="27.75" customHeight="1" thickBot="1">
      <c r="A369" s="81" t="s">
        <v>13</v>
      </c>
      <c r="B369" s="85" t="s">
        <v>14</v>
      </c>
      <c r="C369" s="5"/>
      <c r="D369" s="57">
        <v>14741</v>
      </c>
      <c r="E369" s="22" t="s">
        <v>24</v>
      </c>
      <c r="F369" s="57">
        <v>13437</v>
      </c>
      <c r="G369" s="22" t="s">
        <v>24</v>
      </c>
      <c r="H369" s="57">
        <v>13289</v>
      </c>
      <c r="I369" s="22" t="s">
        <v>24</v>
      </c>
      <c r="J369" s="57">
        <v>12568</v>
      </c>
      <c r="K369" s="22" t="s">
        <v>24</v>
      </c>
      <c r="L369" s="57">
        <v>12144</v>
      </c>
      <c r="M369" s="22" t="s">
        <v>24</v>
      </c>
      <c r="N369" s="57">
        <v>11518</v>
      </c>
      <c r="O369" s="22" t="s">
        <v>24</v>
      </c>
      <c r="P369" s="57"/>
      <c r="Q369" s="22"/>
      <c r="R369" s="57"/>
      <c r="S369" s="22"/>
      <c r="T369" s="57"/>
      <c r="U369" s="22"/>
      <c r="V369" s="57"/>
      <c r="W369" s="22"/>
      <c r="X369" s="57"/>
      <c r="Y369" s="22"/>
      <c r="Z369" s="67"/>
      <c r="AA369" s="68"/>
      <c r="AB369" s="9"/>
    </row>
    <row r="370" spans="1:28" ht="27.75" customHeight="1" thickBot="1" thickTop="1">
      <c r="A370" s="81"/>
      <c r="B370" s="86"/>
      <c r="C370" s="20" t="s">
        <v>19</v>
      </c>
      <c r="D370" s="62">
        <f>D369-Z342</f>
        <v>683</v>
      </c>
      <c r="E370" s="27">
        <f>D370/Z342</f>
        <v>0.04858443590837957</v>
      </c>
      <c r="F370" s="62">
        <f>F369-D369</f>
        <v>-1304</v>
      </c>
      <c r="G370" s="27">
        <f>F370/D369</f>
        <v>-0.08846075571535174</v>
      </c>
      <c r="H370" s="62">
        <f>H369-F369</f>
        <v>-148</v>
      </c>
      <c r="I370" s="27">
        <f>H370/F369</f>
        <v>-0.011014363325146981</v>
      </c>
      <c r="J370" s="62">
        <f>J369-H369</f>
        <v>-721</v>
      </c>
      <c r="K370" s="27">
        <f>J370/H369</f>
        <v>-0.05425539920234781</v>
      </c>
      <c r="L370" s="62">
        <f>L369-J369</f>
        <v>-424</v>
      </c>
      <c r="M370" s="27">
        <f>L370/J369</f>
        <v>-0.03373647358370465</v>
      </c>
      <c r="N370" s="54">
        <f>N369-L369</f>
        <v>-626</v>
      </c>
      <c r="O370" s="39">
        <f>N370/L369</f>
        <v>-0.051548089591567856</v>
      </c>
      <c r="P370" s="54"/>
      <c r="Q370" s="39"/>
      <c r="R370" s="54"/>
      <c r="S370" s="39"/>
      <c r="T370" s="54"/>
      <c r="U370" s="39"/>
      <c r="V370" s="54"/>
      <c r="W370" s="39"/>
      <c r="X370" s="54"/>
      <c r="Y370" s="39"/>
      <c r="Z370" s="59"/>
      <c r="AA370" s="47"/>
      <c r="AB370" s="9"/>
    </row>
    <row r="371" spans="1:28" ht="27.75" customHeight="1" thickBot="1">
      <c r="A371" s="81"/>
      <c r="B371" s="87"/>
      <c r="C371" s="17" t="s">
        <v>20</v>
      </c>
      <c r="D371" s="55">
        <f>D369-D342</f>
        <v>2756</v>
      </c>
      <c r="E371" s="28">
        <f>D371/D342</f>
        <v>0.2299541093032958</v>
      </c>
      <c r="F371" s="55">
        <f>F369-F342</f>
        <v>482</v>
      </c>
      <c r="G371" s="28">
        <f>F371/F342</f>
        <v>0.03720571208027788</v>
      </c>
      <c r="H371" s="55">
        <f>H369-H342</f>
        <v>789</v>
      </c>
      <c r="I371" s="28">
        <f>H371/H342</f>
        <v>0.06312</v>
      </c>
      <c r="J371" s="55">
        <f>J369-J342</f>
        <v>-478</v>
      </c>
      <c r="K371" s="28">
        <f>J371/J342</f>
        <v>-0.036639583013950636</v>
      </c>
      <c r="L371" s="55">
        <f>L369-L342</f>
        <v>-6856</v>
      </c>
      <c r="M371" s="28">
        <f>L371/L342</f>
        <v>-0.3608421052631579</v>
      </c>
      <c r="N371" s="55">
        <f>N369-N342</f>
        <v>-6994</v>
      </c>
      <c r="O371" s="28">
        <f>N371/N342</f>
        <v>-0.37780898876404495</v>
      </c>
      <c r="P371" s="55"/>
      <c r="Q371" s="28"/>
      <c r="R371" s="55"/>
      <c r="S371" s="28"/>
      <c r="T371" s="55"/>
      <c r="U371" s="28"/>
      <c r="V371" s="55"/>
      <c r="W371" s="28"/>
      <c r="X371" s="55"/>
      <c r="Y371" s="28"/>
      <c r="Z371" s="55"/>
      <c r="AA371" s="28"/>
      <c r="AB371" s="9"/>
    </row>
  </sheetData>
  <sheetProtection/>
  <mergeCells count="501">
    <mergeCell ref="A335:A337"/>
    <mergeCell ref="B335:B337"/>
    <mergeCell ref="A338:A340"/>
    <mergeCell ref="B338:B340"/>
    <mergeCell ref="A341:AA341"/>
    <mergeCell ref="A342:A344"/>
    <mergeCell ref="B342:B344"/>
    <mergeCell ref="A326:A328"/>
    <mergeCell ref="B326:B328"/>
    <mergeCell ref="AB326:AC326"/>
    <mergeCell ref="A329:A331"/>
    <mergeCell ref="B329:B331"/>
    <mergeCell ref="A332:A334"/>
    <mergeCell ref="B332:B334"/>
    <mergeCell ref="Z323:AA323"/>
    <mergeCell ref="C324:AA324"/>
    <mergeCell ref="Z325:AA325"/>
    <mergeCell ref="AB325:AD325"/>
    <mergeCell ref="J323:K323"/>
    <mergeCell ref="L323:M323"/>
    <mergeCell ref="N323:O323"/>
    <mergeCell ref="P323:Q323"/>
    <mergeCell ref="T323:U323"/>
    <mergeCell ref="A320:AC320"/>
    <mergeCell ref="A322:A323"/>
    <mergeCell ref="B322:B323"/>
    <mergeCell ref="C322:C323"/>
    <mergeCell ref="D322:AA322"/>
    <mergeCell ref="AB322:AB324"/>
    <mergeCell ref="AC322:AD323"/>
    <mergeCell ref="D323:E323"/>
    <mergeCell ref="V323:W323"/>
    <mergeCell ref="X323:Y323"/>
    <mergeCell ref="A287:AA287"/>
    <mergeCell ref="A288:A290"/>
    <mergeCell ref="B288:B290"/>
    <mergeCell ref="C297:AA297"/>
    <mergeCell ref="Z298:AA298"/>
    <mergeCell ref="A299:A301"/>
    <mergeCell ref="B299:B301"/>
    <mergeCell ref="AB272:AC272"/>
    <mergeCell ref="A275:A277"/>
    <mergeCell ref="B275:B277"/>
    <mergeCell ref="A278:A280"/>
    <mergeCell ref="B278:B280"/>
    <mergeCell ref="A281:A283"/>
    <mergeCell ref="B281:B283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A174:A176"/>
    <mergeCell ref="B174:B176"/>
    <mergeCell ref="A177:A179"/>
    <mergeCell ref="B177:B179"/>
    <mergeCell ref="A180:AA180"/>
    <mergeCell ref="A181:A183"/>
    <mergeCell ref="B181:B183"/>
    <mergeCell ref="A165:A167"/>
    <mergeCell ref="B165:B167"/>
    <mergeCell ref="AB165:AC165"/>
    <mergeCell ref="A168:A170"/>
    <mergeCell ref="B168:B170"/>
    <mergeCell ref="A171:A173"/>
    <mergeCell ref="B171:B173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B148:B150"/>
    <mergeCell ref="A151:A153"/>
    <mergeCell ref="B151:B153"/>
    <mergeCell ref="A154:AA154"/>
    <mergeCell ref="A155:A157"/>
    <mergeCell ref="B155:B157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B122:B124"/>
    <mergeCell ref="A125:A127"/>
    <mergeCell ref="B125:B127"/>
    <mergeCell ref="A128:AA128"/>
    <mergeCell ref="A129:A131"/>
    <mergeCell ref="B129:B131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67:A69"/>
    <mergeCell ref="B67:B69"/>
    <mergeCell ref="A70:A72"/>
    <mergeCell ref="B70:B72"/>
    <mergeCell ref="A61:A63"/>
    <mergeCell ref="B61:B63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D3:AA3"/>
    <mergeCell ref="Z4:AA4"/>
    <mergeCell ref="C5:AA5"/>
    <mergeCell ref="X4:Y4"/>
    <mergeCell ref="V4:W4"/>
    <mergeCell ref="T4:U4"/>
    <mergeCell ref="R4:S4"/>
    <mergeCell ref="P4:Q4"/>
    <mergeCell ref="F32:G32"/>
    <mergeCell ref="H32:I32"/>
    <mergeCell ref="L4:M4"/>
    <mergeCell ref="N4:O4"/>
    <mergeCell ref="H4:I4"/>
    <mergeCell ref="J4:K4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Z86:AA86"/>
    <mergeCell ref="AB86:AD86"/>
    <mergeCell ref="J84:K84"/>
    <mergeCell ref="L84:M84"/>
    <mergeCell ref="N84:O84"/>
    <mergeCell ref="P84:Q84"/>
    <mergeCell ref="T84:U84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B96:B98"/>
    <mergeCell ref="A99:A101"/>
    <mergeCell ref="B99:B101"/>
    <mergeCell ref="A102:AA102"/>
    <mergeCell ref="A103:A105"/>
    <mergeCell ref="B103:B105"/>
    <mergeCell ref="B191:B193"/>
    <mergeCell ref="R188:S188"/>
    <mergeCell ref="T188:U188"/>
    <mergeCell ref="Z188:AA188"/>
    <mergeCell ref="C189:AA189"/>
    <mergeCell ref="Z190:AA190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L215:M215"/>
    <mergeCell ref="C214:C215"/>
    <mergeCell ref="D214:AA214"/>
    <mergeCell ref="N215:O215"/>
    <mergeCell ref="P215:Q215"/>
    <mergeCell ref="AC214:AD215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A221:A223"/>
    <mergeCell ref="B221:B223"/>
    <mergeCell ref="A224:A226"/>
    <mergeCell ref="B224:B226"/>
    <mergeCell ref="A227:A229"/>
    <mergeCell ref="B227:B229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B284:B286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B261:B263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AB299:AC299"/>
    <mergeCell ref="A302:A304"/>
    <mergeCell ref="B302:B304"/>
    <mergeCell ref="A305:A307"/>
    <mergeCell ref="B305:B307"/>
    <mergeCell ref="A308:A310"/>
    <mergeCell ref="B308:B310"/>
    <mergeCell ref="F350:G350"/>
    <mergeCell ref="H350:I350"/>
    <mergeCell ref="A311:A313"/>
    <mergeCell ref="B311:B313"/>
    <mergeCell ref="A314:AA314"/>
    <mergeCell ref="A315:A317"/>
    <mergeCell ref="B315:B317"/>
    <mergeCell ref="F323:G323"/>
    <mergeCell ref="H323:I323"/>
    <mergeCell ref="R323:S323"/>
    <mergeCell ref="R350:S350"/>
    <mergeCell ref="T350:U350"/>
    <mergeCell ref="A347:AC347"/>
    <mergeCell ref="A349:A350"/>
    <mergeCell ref="B349:B350"/>
    <mergeCell ref="C349:C350"/>
    <mergeCell ref="D349:AA349"/>
    <mergeCell ref="AB349:AB351"/>
    <mergeCell ref="AC349:AD350"/>
    <mergeCell ref="D350:E350"/>
    <mergeCell ref="V350:W350"/>
    <mergeCell ref="X350:Y350"/>
    <mergeCell ref="Z350:AA350"/>
    <mergeCell ref="C351:AA351"/>
    <mergeCell ref="Z352:AA352"/>
    <mergeCell ref="AB352:AD352"/>
    <mergeCell ref="J350:K350"/>
    <mergeCell ref="L350:M350"/>
    <mergeCell ref="N350:O350"/>
    <mergeCell ref="P350:Q350"/>
    <mergeCell ref="A353:A355"/>
    <mergeCell ref="B353:B355"/>
    <mergeCell ref="AB353:AC353"/>
    <mergeCell ref="A356:A358"/>
    <mergeCell ref="B356:B358"/>
    <mergeCell ref="A359:A361"/>
    <mergeCell ref="B359:B361"/>
    <mergeCell ref="A362:A364"/>
    <mergeCell ref="B362:B364"/>
    <mergeCell ref="A365:A367"/>
    <mergeCell ref="B365:B367"/>
    <mergeCell ref="A368:AA368"/>
    <mergeCell ref="A369:A371"/>
    <mergeCell ref="B369:B371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2021-07-27T10:23:37Z</cp:lastPrinted>
  <dcterms:created xsi:type="dcterms:W3CDTF">2009-03-24T11:43:27Z</dcterms:created>
  <dcterms:modified xsi:type="dcterms:W3CDTF">2021-07-27T12:11:43Z</dcterms:modified>
  <cp:category/>
  <cp:version/>
  <cp:contentType/>
  <cp:contentStatus/>
</cp:coreProperties>
</file>