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FBIH" sheetId="1" r:id="rId1"/>
  </sheets>
  <definedNames/>
  <calcPr fullCalcOnLoad="1"/>
</workbook>
</file>

<file path=xl/sharedStrings.xml><?xml version="1.0" encoding="utf-8"?>
<sst xmlns="http://schemas.openxmlformats.org/spreadsheetml/2006/main" count="1870" uniqueCount="70">
  <si>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</si>
  <si>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</si>
  <si>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</si>
  <si>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</si>
  <si>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</si>
  <si>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</si>
  <si>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</si>
  <si>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</si>
  <si>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</si>
  <si>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</si>
  <si>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</si>
  <si>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</si>
  <si>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</si>
  <si>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</si>
  <si>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</si>
  <si>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</si>
  <si>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</si>
  <si>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</si>
  <si>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</si>
  <si>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</si>
  <si>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</si>
  <si>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</si>
  <si>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</si>
  <si>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</si>
  <si>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</si>
  <si>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</si>
  <si>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</si>
  <si>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</si>
  <si>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</si>
  <si>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</si>
  <si>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</si>
  <si>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</si>
  <si>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</si>
  <si>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</si>
  <si>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</si>
  <si>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</si>
  <si>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</si>
  <si>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</si>
  <si>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</si>
  <si>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</si>
  <si>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</si>
  <si>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</si>
  <si>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</si>
  <si>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</si>
  <si>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</si>
  <si>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</si>
  <si>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</si>
  <si>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</si>
  <si>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</si>
  <si>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</si>
  <si>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</si>
  <si>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</si>
  <si>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</si>
  <si>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</si>
  <si>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</si>
  <si>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</si>
  <si>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</si>
  <si>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</si>
  <si>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</si>
  <si>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</si>
  <si>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</si>
  <si>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</si>
  <si>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</si>
  <si>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</si>
  <si>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</si>
  <si>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</si>
  <si>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</si>
  <si>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DECEMBAR 2022. GODINE U FEDERACIJI BIH</t>
  </si>
  <si>
    <t>2023.</t>
  </si>
  <si>
    <t>PREGLED STANJA TRŽIŠTA RADA ZA JANUAR - SEPTEMBAR 2023.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</si>
</sst>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5"/>
  <sheetViews>
    <sheetView tabSelected="1" zoomScalePageLayoutView="0" workbookViewId="0" topLeftCell="A401">
      <selection activeCell="AF419" sqref="AF419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28125" style="0" customWidth="1"/>
    <col min="6" max="6" width="7.140625" style="0" customWidth="1"/>
    <col min="7" max="7" width="6.7109375" style="0" customWidth="1"/>
    <col min="8" max="8" width="7.140625" style="0" customWidth="1"/>
    <col min="9" max="9" width="6.00390625" style="0" customWidth="1"/>
    <col min="10" max="11" width="7.00390625" style="0" customWidth="1"/>
    <col min="12" max="12" width="7.140625" style="0" customWidth="1"/>
    <col min="13" max="13" width="6.8515625" style="0" customWidth="1"/>
    <col min="14" max="15" width="7.140625" style="0" customWidth="1"/>
    <col min="16" max="16" width="7.28125" style="0" customWidth="1"/>
    <col min="17" max="17" width="6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8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100"/>
      <c r="D3" s="85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2"/>
      <c r="AB3" s="118"/>
      <c r="AC3" s="119"/>
    </row>
    <row r="4" spans="1:29" ht="13.5" thickBot="1">
      <c r="A4" s="84"/>
      <c r="B4" s="113"/>
      <c r="C4" s="84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32</v>
      </c>
      <c r="S4" s="99"/>
      <c r="T4" s="98" t="s">
        <v>33</v>
      </c>
      <c r="U4" s="99"/>
      <c r="V4" s="98" t="s">
        <v>34</v>
      </c>
      <c r="W4" s="99"/>
      <c r="X4" s="98" t="s">
        <v>35</v>
      </c>
      <c r="Y4" s="99"/>
      <c r="Z4" s="89" t="s">
        <v>36</v>
      </c>
      <c r="AA4" s="90"/>
      <c r="AB4" s="120"/>
      <c r="AC4" s="121"/>
    </row>
    <row r="5" spans="1:29" ht="14.25" thickBot="1" thickTop="1">
      <c r="A5" s="2"/>
      <c r="B5" s="1"/>
      <c r="C5" s="91" t="s">
        <v>31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3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0"/>
      <c r="AC6" s="110"/>
    </row>
    <row r="7" spans="1:29" ht="16.5" thickBot="1" thickTop="1">
      <c r="A7" s="84" t="s">
        <v>6</v>
      </c>
      <c r="B7" s="86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7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88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4" t="s">
        <v>8</v>
      </c>
      <c r="B10" s="86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5"/>
      <c r="B11" s="87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3"/>
      <c r="B12" s="88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6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7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88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6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7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88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6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7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88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5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4"/>
      <c r="AB22" s="8"/>
    </row>
    <row r="23" spans="1:28" ht="15.75" thickBot="1">
      <c r="A23" s="84" t="s">
        <v>13</v>
      </c>
      <c r="B23" s="86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7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88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8" t="s">
        <v>41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6" t="s">
        <v>0</v>
      </c>
      <c r="B31" s="112" t="s">
        <v>1</v>
      </c>
      <c r="C31" s="112"/>
      <c r="D31" s="85" t="s">
        <v>3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01"/>
      <c r="U31" s="101"/>
      <c r="V31" s="101"/>
      <c r="W31" s="101"/>
      <c r="X31" s="101"/>
      <c r="Y31" s="101"/>
      <c r="Z31" s="101"/>
      <c r="AA31" s="102"/>
      <c r="AB31" s="103" t="s">
        <v>21</v>
      </c>
      <c r="AC31" s="94" t="s">
        <v>22</v>
      </c>
      <c r="AD31" s="95"/>
    </row>
    <row r="32" spans="1:30" ht="14.25" thickBot="1" thickTop="1">
      <c r="A32" s="106"/>
      <c r="B32" s="113"/>
      <c r="C32" s="123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32</v>
      </c>
      <c r="S32" s="99"/>
      <c r="T32" s="98" t="s">
        <v>33</v>
      </c>
      <c r="U32" s="99"/>
      <c r="V32" s="98" t="s">
        <v>34</v>
      </c>
      <c r="W32" s="99"/>
      <c r="X32" s="98" t="s">
        <v>35</v>
      </c>
      <c r="Y32" s="99"/>
      <c r="Z32" s="89" t="s">
        <v>36</v>
      </c>
      <c r="AA32" s="90"/>
      <c r="AB32" s="104"/>
      <c r="AC32" s="96"/>
      <c r="AD32" s="97"/>
    </row>
    <row r="33" spans="1:30" ht="14.25" thickBot="1" thickTop="1">
      <c r="A33" s="2"/>
      <c r="B33" s="1"/>
      <c r="C33" s="116" t="s">
        <v>31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40"/>
      <c r="U33" s="140"/>
      <c r="V33" s="140"/>
      <c r="W33" s="140"/>
      <c r="X33" s="140"/>
      <c r="Y33" s="140"/>
      <c r="Z33" s="108"/>
      <c r="AA33" s="109"/>
      <c r="AB33" s="105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1"/>
      <c r="AB34" s="124"/>
      <c r="AC34" s="110"/>
      <c r="AD34" s="111"/>
    </row>
    <row r="35" spans="1:30" ht="16.5" thickBot="1" thickTop="1">
      <c r="A35" s="84" t="s">
        <v>6</v>
      </c>
      <c r="B35" s="86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2" t="s">
        <v>30</v>
      </c>
      <c r="AC35" s="142"/>
      <c r="AD35" s="50"/>
    </row>
    <row r="36" spans="1:29" ht="37.5" thickBot="1" thickTop="1">
      <c r="A36" s="84"/>
      <c r="B36" s="87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88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6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7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88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6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7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88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6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7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88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6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7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88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6" t="s">
        <v>12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1"/>
      <c r="AB50" s="9"/>
      <c r="AE50" s="52"/>
    </row>
    <row r="51" spans="1:31" ht="15.75" thickBot="1">
      <c r="A51" s="84" t="s">
        <v>13</v>
      </c>
      <c r="B51" s="86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7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88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8" t="s">
        <v>43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6" t="s">
        <v>0</v>
      </c>
      <c r="B57" s="112" t="s">
        <v>1</v>
      </c>
      <c r="C57" s="112"/>
      <c r="D57" s="85" t="s">
        <v>42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01"/>
      <c r="U57" s="101"/>
      <c r="V57" s="101"/>
      <c r="W57" s="101"/>
      <c r="X57" s="101"/>
      <c r="Y57" s="101"/>
      <c r="Z57" s="101"/>
      <c r="AA57" s="102"/>
      <c r="AB57" s="103" t="s">
        <v>21</v>
      </c>
      <c r="AC57" s="94" t="s">
        <v>22</v>
      </c>
      <c r="AD57" s="95"/>
    </row>
    <row r="58" spans="1:30" ht="16.5" customHeight="1" thickBot="1" thickTop="1">
      <c r="A58" s="106"/>
      <c r="B58" s="113"/>
      <c r="C58" s="123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32</v>
      </c>
      <c r="S58" s="99"/>
      <c r="T58" s="98" t="s">
        <v>33</v>
      </c>
      <c r="U58" s="99"/>
      <c r="V58" s="98" t="s">
        <v>34</v>
      </c>
      <c r="W58" s="99"/>
      <c r="X58" s="98" t="s">
        <v>35</v>
      </c>
      <c r="Y58" s="99"/>
      <c r="Z58" s="89" t="s">
        <v>36</v>
      </c>
      <c r="AA58" s="90"/>
      <c r="AB58" s="104"/>
      <c r="AC58" s="96"/>
      <c r="AD58" s="97"/>
    </row>
    <row r="59" spans="1:30" ht="14.25" thickBot="1" thickTop="1">
      <c r="A59" s="2"/>
      <c r="B59" s="1"/>
      <c r="C59" s="116" t="s">
        <v>31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40"/>
      <c r="U59" s="140"/>
      <c r="V59" s="140"/>
      <c r="W59" s="140"/>
      <c r="X59" s="140"/>
      <c r="Y59" s="140"/>
      <c r="Z59" s="108"/>
      <c r="AA59" s="109"/>
      <c r="AB59" s="105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1"/>
      <c r="AB60" s="124"/>
      <c r="AC60" s="110"/>
      <c r="AD60" s="111"/>
    </row>
    <row r="61" spans="1:30" ht="24" customHeight="1" thickBot="1" thickTop="1">
      <c r="A61" s="84" t="s">
        <v>6</v>
      </c>
      <c r="B61" s="86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2"/>
      <c r="AC61" s="142"/>
      <c r="AD61" s="50"/>
    </row>
    <row r="62" spans="1:29" ht="25.5" customHeight="1" thickBot="1" thickTop="1">
      <c r="A62" s="84"/>
      <c r="B62" s="87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88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6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7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88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6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7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88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6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7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88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6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7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88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6" t="s">
        <v>12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1"/>
      <c r="AB76" s="9"/>
    </row>
    <row r="77" spans="1:28" ht="24" customHeight="1" thickBot="1">
      <c r="A77" s="84" t="s">
        <v>13</v>
      </c>
      <c r="B77" s="86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7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88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8" t="s">
        <v>45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6" t="s">
        <v>0</v>
      </c>
      <c r="B83" s="112" t="s">
        <v>1</v>
      </c>
      <c r="C83" s="112"/>
      <c r="D83" s="85" t="s">
        <v>44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01"/>
      <c r="U83" s="101"/>
      <c r="V83" s="101"/>
      <c r="W83" s="101"/>
      <c r="X83" s="101"/>
      <c r="Y83" s="101"/>
      <c r="Z83" s="101"/>
      <c r="AA83" s="102"/>
      <c r="AB83" s="103" t="s">
        <v>21</v>
      </c>
      <c r="AC83" s="94" t="s">
        <v>22</v>
      </c>
      <c r="AD83" s="95"/>
    </row>
    <row r="84" spans="1:30" ht="17.25" customHeight="1" thickBot="1" thickTop="1">
      <c r="A84" s="106"/>
      <c r="B84" s="113"/>
      <c r="C84" s="123"/>
      <c r="D84" s="98" t="s">
        <v>4</v>
      </c>
      <c r="E84" s="99"/>
      <c r="F84" s="98" t="s">
        <v>5</v>
      </c>
      <c r="G84" s="99"/>
      <c r="H84" s="98" t="s">
        <v>25</v>
      </c>
      <c r="I84" s="99"/>
      <c r="J84" s="98" t="s">
        <v>26</v>
      </c>
      <c r="K84" s="99"/>
      <c r="L84" s="98" t="s">
        <v>27</v>
      </c>
      <c r="M84" s="99"/>
      <c r="N84" s="98" t="s">
        <v>28</v>
      </c>
      <c r="O84" s="99"/>
      <c r="P84" s="98" t="s">
        <v>29</v>
      </c>
      <c r="Q84" s="99"/>
      <c r="R84" s="98" t="s">
        <v>32</v>
      </c>
      <c r="S84" s="99"/>
      <c r="T84" s="98" t="s">
        <v>33</v>
      </c>
      <c r="U84" s="99"/>
      <c r="V84" s="98" t="s">
        <v>34</v>
      </c>
      <c r="W84" s="99"/>
      <c r="X84" s="98" t="s">
        <v>35</v>
      </c>
      <c r="Y84" s="99"/>
      <c r="Z84" s="89" t="s">
        <v>36</v>
      </c>
      <c r="AA84" s="90"/>
      <c r="AB84" s="104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105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1"/>
      <c r="AB86" s="124"/>
      <c r="AC86" s="110"/>
      <c r="AD86" s="111"/>
    </row>
    <row r="87" spans="1:30" ht="21.75" customHeight="1" thickBot="1" thickTop="1">
      <c r="A87" s="84" t="s">
        <v>6</v>
      </c>
      <c r="B87" s="86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2"/>
      <c r="AC87" s="142"/>
      <c r="AD87" s="50"/>
    </row>
    <row r="88" spans="1:29" ht="27" customHeight="1" thickBot="1" thickTop="1">
      <c r="A88" s="84"/>
      <c r="B88" s="87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88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6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7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88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6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7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88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6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7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88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6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7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88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6" t="s">
        <v>12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1"/>
      <c r="AB102" s="9"/>
    </row>
    <row r="103" spans="1:28" ht="21.75" customHeight="1" thickBot="1">
      <c r="A103" s="84" t="s">
        <v>13</v>
      </c>
      <c r="B103" s="86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7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88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8" t="s">
        <v>47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6" t="s">
        <v>0</v>
      </c>
      <c r="B109" s="112" t="s">
        <v>1</v>
      </c>
      <c r="C109" s="112"/>
      <c r="D109" s="85" t="s">
        <v>46</v>
      </c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01"/>
      <c r="U109" s="101"/>
      <c r="V109" s="101"/>
      <c r="W109" s="101"/>
      <c r="X109" s="101"/>
      <c r="Y109" s="101"/>
      <c r="Z109" s="101"/>
      <c r="AA109" s="102"/>
      <c r="AB109" s="103" t="s">
        <v>21</v>
      </c>
      <c r="AC109" s="94" t="s">
        <v>22</v>
      </c>
      <c r="AD109" s="95"/>
    </row>
    <row r="110" spans="1:30" ht="24" customHeight="1" thickBot="1" thickTop="1">
      <c r="A110" s="106"/>
      <c r="B110" s="113"/>
      <c r="C110" s="123"/>
      <c r="D110" s="98" t="s">
        <v>4</v>
      </c>
      <c r="E110" s="99"/>
      <c r="F110" s="98" t="s">
        <v>5</v>
      </c>
      <c r="G110" s="99"/>
      <c r="H110" s="98" t="s">
        <v>25</v>
      </c>
      <c r="I110" s="99"/>
      <c r="J110" s="98" t="s">
        <v>26</v>
      </c>
      <c r="K110" s="99"/>
      <c r="L110" s="98" t="s">
        <v>27</v>
      </c>
      <c r="M110" s="99"/>
      <c r="N110" s="98" t="s">
        <v>28</v>
      </c>
      <c r="O110" s="99"/>
      <c r="P110" s="98" t="s">
        <v>29</v>
      </c>
      <c r="Q110" s="99"/>
      <c r="R110" s="98" t="s">
        <v>32</v>
      </c>
      <c r="S110" s="99"/>
      <c r="T110" s="98" t="s">
        <v>33</v>
      </c>
      <c r="U110" s="99"/>
      <c r="V110" s="98" t="s">
        <v>34</v>
      </c>
      <c r="W110" s="99"/>
      <c r="X110" s="98" t="s">
        <v>35</v>
      </c>
      <c r="Y110" s="99"/>
      <c r="Z110" s="89" t="s">
        <v>36</v>
      </c>
      <c r="AA110" s="90"/>
      <c r="AB110" s="104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105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1"/>
      <c r="AB112" s="124"/>
      <c r="AC112" s="110"/>
      <c r="AD112" s="111"/>
    </row>
    <row r="113" spans="1:30" ht="24.75" customHeight="1" thickBot="1" thickTop="1">
      <c r="A113" s="84" t="s">
        <v>6</v>
      </c>
      <c r="B113" s="86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2"/>
      <c r="AC113" s="142"/>
      <c r="AD113" s="50"/>
    </row>
    <row r="114" spans="1:29" ht="24.75" customHeight="1" thickBot="1" thickTop="1">
      <c r="A114" s="84"/>
      <c r="B114" s="87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88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6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7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88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6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7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88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6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7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88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6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7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88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6" t="s">
        <v>12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1"/>
      <c r="AB128" s="9"/>
    </row>
    <row r="129" spans="1:28" ht="24.75" customHeight="1" thickBot="1">
      <c r="A129" s="84" t="s">
        <v>13</v>
      </c>
      <c r="B129" s="86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7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88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8" t="s">
        <v>49</v>
      </c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6" t="s">
        <v>0</v>
      </c>
      <c r="B135" s="112" t="s">
        <v>1</v>
      </c>
      <c r="C135" s="112"/>
      <c r="D135" s="85" t="s">
        <v>48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01"/>
      <c r="U135" s="101"/>
      <c r="V135" s="101"/>
      <c r="W135" s="101"/>
      <c r="X135" s="101"/>
      <c r="Y135" s="101"/>
      <c r="Z135" s="101"/>
      <c r="AA135" s="102"/>
      <c r="AB135" s="103" t="s">
        <v>21</v>
      </c>
      <c r="AC135" s="94" t="s">
        <v>22</v>
      </c>
      <c r="AD135" s="95"/>
    </row>
    <row r="136" spans="1:30" ht="24.75" customHeight="1" thickBot="1" thickTop="1">
      <c r="A136" s="106"/>
      <c r="B136" s="113"/>
      <c r="C136" s="123"/>
      <c r="D136" s="98" t="s">
        <v>4</v>
      </c>
      <c r="E136" s="99"/>
      <c r="F136" s="98" t="s">
        <v>5</v>
      </c>
      <c r="G136" s="99"/>
      <c r="H136" s="98" t="s">
        <v>25</v>
      </c>
      <c r="I136" s="99"/>
      <c r="J136" s="98" t="s">
        <v>26</v>
      </c>
      <c r="K136" s="99"/>
      <c r="L136" s="98" t="s">
        <v>27</v>
      </c>
      <c r="M136" s="99"/>
      <c r="N136" s="98" t="s">
        <v>28</v>
      </c>
      <c r="O136" s="99"/>
      <c r="P136" s="98" t="s">
        <v>29</v>
      </c>
      <c r="Q136" s="99"/>
      <c r="R136" s="98" t="s">
        <v>32</v>
      </c>
      <c r="S136" s="99"/>
      <c r="T136" s="98" t="s">
        <v>33</v>
      </c>
      <c r="U136" s="99"/>
      <c r="V136" s="98" t="s">
        <v>34</v>
      </c>
      <c r="W136" s="99"/>
      <c r="X136" s="98" t="s">
        <v>35</v>
      </c>
      <c r="Y136" s="99"/>
      <c r="Z136" s="89" t="s">
        <v>36</v>
      </c>
      <c r="AA136" s="90"/>
      <c r="AB136" s="104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105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1"/>
      <c r="AB138" s="124"/>
      <c r="AC138" s="110"/>
      <c r="AD138" s="111"/>
    </row>
    <row r="139" spans="1:30" ht="27.75" customHeight="1" thickBot="1" thickTop="1">
      <c r="A139" s="84" t="s">
        <v>6</v>
      </c>
      <c r="B139" s="86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2"/>
      <c r="AC139" s="142"/>
      <c r="AD139" s="50"/>
    </row>
    <row r="140" spans="1:29" ht="27.75" customHeight="1" thickBot="1" thickTop="1">
      <c r="A140" s="84"/>
      <c r="B140" s="87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88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6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7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88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6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7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88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6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7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88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6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7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88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6" t="s">
        <v>12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1"/>
      <c r="AB154" s="9"/>
    </row>
    <row r="155" spans="1:28" ht="27.75" customHeight="1" thickBot="1">
      <c r="A155" s="84" t="s">
        <v>13</v>
      </c>
      <c r="B155" s="86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7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88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8" t="s">
        <v>51</v>
      </c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6" t="s">
        <v>0</v>
      </c>
      <c r="B161" s="112" t="s">
        <v>1</v>
      </c>
      <c r="C161" s="112"/>
      <c r="D161" s="85" t="s">
        <v>50</v>
      </c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01"/>
      <c r="U161" s="101"/>
      <c r="V161" s="101"/>
      <c r="W161" s="101"/>
      <c r="X161" s="101"/>
      <c r="Y161" s="101"/>
      <c r="Z161" s="101"/>
      <c r="AA161" s="102"/>
      <c r="AB161" s="103" t="s">
        <v>21</v>
      </c>
      <c r="AC161" s="94" t="s">
        <v>22</v>
      </c>
      <c r="AD161" s="95"/>
    </row>
    <row r="162" spans="1:30" ht="21.75" customHeight="1" thickBot="1" thickTop="1">
      <c r="A162" s="106"/>
      <c r="B162" s="113"/>
      <c r="C162" s="123"/>
      <c r="D162" s="98" t="s">
        <v>4</v>
      </c>
      <c r="E162" s="99"/>
      <c r="F162" s="98" t="s">
        <v>5</v>
      </c>
      <c r="G162" s="99"/>
      <c r="H162" s="98" t="s">
        <v>25</v>
      </c>
      <c r="I162" s="99"/>
      <c r="J162" s="98" t="s">
        <v>26</v>
      </c>
      <c r="K162" s="99"/>
      <c r="L162" s="98" t="s">
        <v>27</v>
      </c>
      <c r="M162" s="99"/>
      <c r="N162" s="98" t="s">
        <v>28</v>
      </c>
      <c r="O162" s="99"/>
      <c r="P162" s="98" t="s">
        <v>29</v>
      </c>
      <c r="Q162" s="99"/>
      <c r="R162" s="98" t="s">
        <v>32</v>
      </c>
      <c r="S162" s="99"/>
      <c r="T162" s="98" t="s">
        <v>33</v>
      </c>
      <c r="U162" s="99"/>
      <c r="V162" s="98" t="s">
        <v>34</v>
      </c>
      <c r="W162" s="99"/>
      <c r="X162" s="98" t="s">
        <v>35</v>
      </c>
      <c r="Y162" s="99"/>
      <c r="Z162" s="89" t="s">
        <v>36</v>
      </c>
      <c r="AA162" s="90"/>
      <c r="AB162" s="104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105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1"/>
      <c r="AB164" s="124"/>
      <c r="AC164" s="110"/>
      <c r="AD164" s="111"/>
    </row>
    <row r="165" spans="1:30" ht="24.75" customHeight="1" thickBot="1" thickTop="1">
      <c r="A165" s="84" t="s">
        <v>6</v>
      </c>
      <c r="B165" s="86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2"/>
      <c r="AC165" s="142"/>
      <c r="AD165" s="50"/>
    </row>
    <row r="166" spans="1:29" ht="24.75" customHeight="1" thickBot="1" thickTop="1">
      <c r="A166" s="84"/>
      <c r="B166" s="87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88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6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7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88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6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7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88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6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7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88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6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7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88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6" t="s">
        <v>12</v>
      </c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1"/>
      <c r="AB180" s="9"/>
    </row>
    <row r="181" spans="1:28" ht="24.75" customHeight="1" thickBot="1">
      <c r="A181" s="84" t="s">
        <v>13</v>
      </c>
      <c r="B181" s="86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7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88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8" t="s">
        <v>53</v>
      </c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6" t="s">
        <v>0</v>
      </c>
      <c r="B187" s="112" t="s">
        <v>1</v>
      </c>
      <c r="C187" s="112"/>
      <c r="D187" s="134" t="s">
        <v>52</v>
      </c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6"/>
      <c r="U187" s="136"/>
      <c r="V187" s="136"/>
      <c r="W187" s="136"/>
      <c r="X187" s="136"/>
      <c r="Y187" s="136"/>
      <c r="Z187" s="136"/>
      <c r="AA187" s="137"/>
      <c r="AB187" s="103" t="s">
        <v>21</v>
      </c>
      <c r="AC187" s="94" t="s">
        <v>22</v>
      </c>
      <c r="AD187" s="95"/>
    </row>
    <row r="188" spans="1:30" ht="20.25" customHeight="1" thickBot="1" thickTop="1">
      <c r="A188" s="106"/>
      <c r="B188" s="113"/>
      <c r="C188" s="123"/>
      <c r="D188" s="98" t="s">
        <v>4</v>
      </c>
      <c r="E188" s="99"/>
      <c r="F188" s="98" t="s">
        <v>5</v>
      </c>
      <c r="G188" s="99"/>
      <c r="H188" s="98" t="s">
        <v>25</v>
      </c>
      <c r="I188" s="99"/>
      <c r="J188" s="98" t="s">
        <v>26</v>
      </c>
      <c r="K188" s="99"/>
      <c r="L188" s="98" t="s">
        <v>27</v>
      </c>
      <c r="M188" s="99"/>
      <c r="N188" s="98" t="s">
        <v>28</v>
      </c>
      <c r="O188" s="99"/>
      <c r="P188" s="98" t="s">
        <v>29</v>
      </c>
      <c r="Q188" s="99"/>
      <c r="R188" s="98" t="s">
        <v>32</v>
      </c>
      <c r="S188" s="99"/>
      <c r="T188" s="98" t="s">
        <v>33</v>
      </c>
      <c r="U188" s="99"/>
      <c r="V188" s="98" t="s">
        <v>34</v>
      </c>
      <c r="W188" s="99"/>
      <c r="X188" s="98" t="s">
        <v>35</v>
      </c>
      <c r="Y188" s="99"/>
      <c r="Z188" s="89" t="s">
        <v>36</v>
      </c>
      <c r="AA188" s="90"/>
      <c r="AB188" s="104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105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1"/>
      <c r="AB190" s="124"/>
      <c r="AC190" s="110"/>
      <c r="AD190" s="111"/>
    </row>
    <row r="191" spans="1:30" ht="27" customHeight="1" thickBot="1" thickTop="1">
      <c r="A191" s="84" t="s">
        <v>6</v>
      </c>
      <c r="B191" s="86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2"/>
      <c r="AC191" s="142"/>
      <c r="AD191" s="50"/>
    </row>
    <row r="192" spans="1:29" ht="27" customHeight="1" thickBot="1" thickTop="1">
      <c r="A192" s="84"/>
      <c r="B192" s="87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88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6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7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88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6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7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88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6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7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88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6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7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88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6" t="s">
        <v>12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1"/>
      <c r="AB206" s="9"/>
    </row>
    <row r="207" spans="1:28" ht="27" customHeight="1" thickBot="1">
      <c r="A207" s="84" t="s">
        <v>13</v>
      </c>
      <c r="B207" s="86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7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88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8" t="s">
        <v>55</v>
      </c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6" t="s">
        <v>0</v>
      </c>
      <c r="B214" s="112" t="s">
        <v>1</v>
      </c>
      <c r="C214" s="112"/>
      <c r="D214" s="134" t="s">
        <v>54</v>
      </c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6"/>
      <c r="U214" s="136"/>
      <c r="V214" s="136"/>
      <c r="W214" s="136"/>
      <c r="X214" s="136"/>
      <c r="Y214" s="136"/>
      <c r="Z214" s="136"/>
      <c r="AA214" s="137"/>
      <c r="AB214" s="103" t="s">
        <v>21</v>
      </c>
      <c r="AC214" s="94" t="s">
        <v>22</v>
      </c>
      <c r="AD214" s="95"/>
    </row>
    <row r="215" spans="1:30" ht="20.25" customHeight="1" thickBot="1" thickTop="1">
      <c r="A215" s="106"/>
      <c r="B215" s="113"/>
      <c r="C215" s="123"/>
      <c r="D215" s="98" t="s">
        <v>4</v>
      </c>
      <c r="E215" s="99"/>
      <c r="F215" s="98" t="s">
        <v>5</v>
      </c>
      <c r="G215" s="99"/>
      <c r="H215" s="98" t="s">
        <v>25</v>
      </c>
      <c r="I215" s="99"/>
      <c r="J215" s="98" t="s">
        <v>26</v>
      </c>
      <c r="K215" s="99"/>
      <c r="L215" s="98" t="s">
        <v>27</v>
      </c>
      <c r="M215" s="99"/>
      <c r="N215" s="98" t="s">
        <v>28</v>
      </c>
      <c r="O215" s="99"/>
      <c r="P215" s="98" t="s">
        <v>29</v>
      </c>
      <c r="Q215" s="99"/>
      <c r="R215" s="98" t="s">
        <v>32</v>
      </c>
      <c r="S215" s="99"/>
      <c r="T215" s="98" t="s">
        <v>33</v>
      </c>
      <c r="U215" s="99"/>
      <c r="V215" s="98" t="s">
        <v>34</v>
      </c>
      <c r="W215" s="99"/>
      <c r="X215" s="98" t="s">
        <v>35</v>
      </c>
      <c r="Y215" s="99"/>
      <c r="Z215" s="89" t="s">
        <v>36</v>
      </c>
      <c r="AA215" s="90"/>
      <c r="AB215" s="104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105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1"/>
      <c r="AB217" s="124"/>
      <c r="AC217" s="110"/>
      <c r="AD217" s="111"/>
    </row>
    <row r="218" spans="1:30" ht="25.5" customHeight="1" thickBot="1" thickTop="1">
      <c r="A218" s="84" t="s">
        <v>6</v>
      </c>
      <c r="B218" s="86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2"/>
      <c r="AC218" s="142"/>
      <c r="AD218" s="50"/>
    </row>
    <row r="219" spans="1:29" ht="25.5" customHeight="1" thickBot="1" thickTop="1">
      <c r="A219" s="84"/>
      <c r="B219" s="87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88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6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7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88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6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7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88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6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7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88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6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7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88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6" t="s">
        <v>12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1"/>
      <c r="AB233" s="9"/>
    </row>
    <row r="234" spans="1:28" ht="25.5" customHeight="1" thickBot="1">
      <c r="A234" s="84" t="s">
        <v>13</v>
      </c>
      <c r="B234" s="86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7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88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8" t="s">
        <v>57</v>
      </c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6" t="s">
        <v>0</v>
      </c>
      <c r="B241" s="112" t="s">
        <v>1</v>
      </c>
      <c r="C241" s="112"/>
      <c r="D241" s="134" t="s">
        <v>56</v>
      </c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6"/>
      <c r="U241" s="136"/>
      <c r="V241" s="136"/>
      <c r="W241" s="136"/>
      <c r="X241" s="136"/>
      <c r="Y241" s="136"/>
      <c r="Z241" s="136"/>
      <c r="AA241" s="137"/>
      <c r="AB241" s="103" t="s">
        <v>21</v>
      </c>
      <c r="AC241" s="94" t="s">
        <v>22</v>
      </c>
      <c r="AD241" s="95"/>
    </row>
    <row r="242" spans="1:30" ht="27" customHeight="1" thickBot="1" thickTop="1">
      <c r="A242" s="106"/>
      <c r="B242" s="113"/>
      <c r="C242" s="123"/>
      <c r="D242" s="98" t="s">
        <v>4</v>
      </c>
      <c r="E242" s="99"/>
      <c r="F242" s="98" t="s">
        <v>5</v>
      </c>
      <c r="G242" s="99"/>
      <c r="H242" s="98" t="s">
        <v>25</v>
      </c>
      <c r="I242" s="99"/>
      <c r="J242" s="98" t="s">
        <v>26</v>
      </c>
      <c r="K242" s="99"/>
      <c r="L242" s="98" t="s">
        <v>27</v>
      </c>
      <c r="M242" s="99"/>
      <c r="N242" s="98" t="s">
        <v>28</v>
      </c>
      <c r="O242" s="99"/>
      <c r="P242" s="98" t="s">
        <v>29</v>
      </c>
      <c r="Q242" s="99"/>
      <c r="R242" s="98" t="s">
        <v>32</v>
      </c>
      <c r="S242" s="99"/>
      <c r="T242" s="98" t="s">
        <v>33</v>
      </c>
      <c r="U242" s="99"/>
      <c r="V242" s="98" t="s">
        <v>34</v>
      </c>
      <c r="W242" s="99"/>
      <c r="X242" s="98" t="s">
        <v>35</v>
      </c>
      <c r="Y242" s="99"/>
      <c r="Z242" s="89" t="s">
        <v>36</v>
      </c>
      <c r="AA242" s="90"/>
      <c r="AB242" s="104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105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1"/>
      <c r="AB244" s="124"/>
      <c r="AC244" s="110"/>
      <c r="AD244" s="111"/>
    </row>
    <row r="245" spans="1:30" ht="27" customHeight="1" thickBot="1" thickTop="1">
      <c r="A245" s="84" t="s">
        <v>6</v>
      </c>
      <c r="B245" s="86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2"/>
      <c r="AC245" s="142"/>
      <c r="AD245" s="50"/>
    </row>
    <row r="246" spans="1:29" ht="27" customHeight="1" thickBot="1" thickTop="1">
      <c r="A246" s="84"/>
      <c r="B246" s="87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88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6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7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88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6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7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88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6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7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88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6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7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88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6" t="s">
        <v>12</v>
      </c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1"/>
      <c r="AB260" s="9"/>
    </row>
    <row r="261" spans="1:28" ht="27" customHeight="1" thickBot="1">
      <c r="A261" s="84" t="s">
        <v>13</v>
      </c>
      <c r="B261" s="86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7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88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8" t="s">
        <v>59</v>
      </c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6" t="s">
        <v>0</v>
      </c>
      <c r="B268" s="112" t="s">
        <v>1</v>
      </c>
      <c r="C268" s="112"/>
      <c r="D268" s="134" t="s">
        <v>58</v>
      </c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6"/>
      <c r="U268" s="136"/>
      <c r="V268" s="136"/>
      <c r="W268" s="136"/>
      <c r="X268" s="136"/>
      <c r="Y268" s="136"/>
      <c r="Z268" s="136"/>
      <c r="AA268" s="137"/>
      <c r="AB268" s="103" t="s">
        <v>21</v>
      </c>
      <c r="AC268" s="94" t="s">
        <v>22</v>
      </c>
      <c r="AD268" s="95"/>
    </row>
    <row r="269" spans="1:30" ht="26.25" customHeight="1" thickBot="1" thickTop="1">
      <c r="A269" s="106"/>
      <c r="B269" s="113"/>
      <c r="C269" s="123"/>
      <c r="D269" s="98" t="s">
        <v>4</v>
      </c>
      <c r="E269" s="99"/>
      <c r="F269" s="98" t="s">
        <v>5</v>
      </c>
      <c r="G269" s="99"/>
      <c r="H269" s="98" t="s">
        <v>25</v>
      </c>
      <c r="I269" s="99"/>
      <c r="J269" s="98" t="s">
        <v>26</v>
      </c>
      <c r="K269" s="99"/>
      <c r="L269" s="98" t="s">
        <v>27</v>
      </c>
      <c r="M269" s="99"/>
      <c r="N269" s="98" t="s">
        <v>28</v>
      </c>
      <c r="O269" s="99"/>
      <c r="P269" s="98" t="s">
        <v>29</v>
      </c>
      <c r="Q269" s="99"/>
      <c r="R269" s="98" t="s">
        <v>32</v>
      </c>
      <c r="S269" s="99"/>
      <c r="T269" s="98" t="s">
        <v>33</v>
      </c>
      <c r="U269" s="99"/>
      <c r="V269" s="98" t="s">
        <v>34</v>
      </c>
      <c r="W269" s="99"/>
      <c r="X269" s="98" t="s">
        <v>35</v>
      </c>
      <c r="Y269" s="99"/>
      <c r="Z269" s="89" t="s">
        <v>36</v>
      </c>
      <c r="AA269" s="90"/>
      <c r="AB269" s="104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105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1"/>
      <c r="AB271" s="124"/>
      <c r="AC271" s="110"/>
      <c r="AD271" s="111"/>
    </row>
    <row r="272" spans="1:30" ht="25.5" customHeight="1" thickBot="1" thickTop="1">
      <c r="A272" s="84" t="s">
        <v>6</v>
      </c>
      <c r="B272" s="86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2"/>
      <c r="AC272" s="142"/>
      <c r="AD272" s="50"/>
    </row>
    <row r="273" spans="1:29" ht="25.5" customHeight="1" thickBot="1" thickTop="1">
      <c r="A273" s="84"/>
      <c r="B273" s="87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88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6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7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88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6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7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88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6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7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88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6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7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88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6" t="s">
        <v>12</v>
      </c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1"/>
      <c r="AB287" s="9"/>
    </row>
    <row r="288" spans="1:28" ht="25.5" customHeight="1" thickBot="1">
      <c r="A288" s="84" t="s">
        <v>13</v>
      </c>
      <c r="B288" s="86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7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88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8" t="s">
        <v>61</v>
      </c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6" t="s">
        <v>0</v>
      </c>
      <c r="B295" s="112" t="s">
        <v>1</v>
      </c>
      <c r="C295" s="112"/>
      <c r="D295" s="134" t="s">
        <v>60</v>
      </c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6"/>
      <c r="U295" s="136"/>
      <c r="V295" s="136"/>
      <c r="W295" s="136"/>
      <c r="X295" s="136"/>
      <c r="Y295" s="136"/>
      <c r="Z295" s="136"/>
      <c r="AA295" s="137"/>
      <c r="AB295" s="103" t="s">
        <v>21</v>
      </c>
      <c r="AC295" s="94" t="s">
        <v>22</v>
      </c>
      <c r="AD295" s="95"/>
    </row>
    <row r="296" spans="1:30" ht="26.25" customHeight="1" thickBot="1" thickTop="1">
      <c r="A296" s="106"/>
      <c r="B296" s="113"/>
      <c r="C296" s="123"/>
      <c r="D296" s="98" t="s">
        <v>4</v>
      </c>
      <c r="E296" s="99"/>
      <c r="F296" s="98" t="s">
        <v>5</v>
      </c>
      <c r="G296" s="99"/>
      <c r="H296" s="98" t="s">
        <v>25</v>
      </c>
      <c r="I296" s="99"/>
      <c r="J296" s="98" t="s">
        <v>26</v>
      </c>
      <c r="K296" s="99"/>
      <c r="L296" s="98" t="s">
        <v>27</v>
      </c>
      <c r="M296" s="99"/>
      <c r="N296" s="98" t="s">
        <v>28</v>
      </c>
      <c r="O296" s="99"/>
      <c r="P296" s="98" t="s">
        <v>29</v>
      </c>
      <c r="Q296" s="99"/>
      <c r="R296" s="98" t="s">
        <v>32</v>
      </c>
      <c r="S296" s="99"/>
      <c r="T296" s="98" t="s">
        <v>33</v>
      </c>
      <c r="U296" s="99"/>
      <c r="V296" s="98" t="s">
        <v>34</v>
      </c>
      <c r="W296" s="99"/>
      <c r="X296" s="98" t="s">
        <v>35</v>
      </c>
      <c r="Y296" s="99"/>
      <c r="Z296" s="89" t="s">
        <v>36</v>
      </c>
      <c r="AA296" s="90"/>
      <c r="AB296" s="104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105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1"/>
      <c r="AB298" s="124"/>
      <c r="AC298" s="110"/>
      <c r="AD298" s="111"/>
    </row>
    <row r="299" spans="1:30" ht="27.75" customHeight="1" thickBot="1" thickTop="1">
      <c r="A299" s="84" t="s">
        <v>6</v>
      </c>
      <c r="B299" s="86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2"/>
      <c r="AC299" s="127"/>
      <c r="AD299" s="50"/>
    </row>
    <row r="300" spans="1:29" ht="27.75" customHeight="1" thickBot="1" thickTop="1">
      <c r="A300" s="84"/>
      <c r="B300" s="87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88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6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7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88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6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7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88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6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7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88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6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7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88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6" t="s">
        <v>12</v>
      </c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1"/>
      <c r="AB314" s="9"/>
    </row>
    <row r="315" spans="1:28" ht="27.75" customHeight="1" thickBot="1">
      <c r="A315" s="84" t="s">
        <v>13</v>
      </c>
      <c r="B315" s="86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7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88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8" t="s">
        <v>63</v>
      </c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  <c r="AA320" s="139"/>
      <c r="AB320" s="139"/>
      <c r="AC320" s="139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6" t="s">
        <v>0</v>
      </c>
      <c r="B322" s="112" t="s">
        <v>1</v>
      </c>
      <c r="C322" s="112"/>
      <c r="D322" s="134" t="s">
        <v>62</v>
      </c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6"/>
      <c r="U322" s="136"/>
      <c r="V322" s="136"/>
      <c r="W322" s="136"/>
      <c r="X322" s="136"/>
      <c r="Y322" s="136"/>
      <c r="Z322" s="136"/>
      <c r="AA322" s="137"/>
      <c r="AB322" s="103" t="s">
        <v>21</v>
      </c>
      <c r="AC322" s="94" t="s">
        <v>22</v>
      </c>
      <c r="AD322" s="95"/>
    </row>
    <row r="323" spans="1:30" ht="24.75" customHeight="1" thickBot="1" thickTop="1">
      <c r="A323" s="106"/>
      <c r="B323" s="113"/>
      <c r="C323" s="123"/>
      <c r="D323" s="98" t="s">
        <v>4</v>
      </c>
      <c r="E323" s="99"/>
      <c r="F323" s="98" t="s">
        <v>5</v>
      </c>
      <c r="G323" s="99"/>
      <c r="H323" s="98" t="s">
        <v>25</v>
      </c>
      <c r="I323" s="99"/>
      <c r="J323" s="98" t="s">
        <v>26</v>
      </c>
      <c r="K323" s="99"/>
      <c r="L323" s="98" t="s">
        <v>27</v>
      </c>
      <c r="M323" s="99"/>
      <c r="N323" s="98" t="s">
        <v>28</v>
      </c>
      <c r="O323" s="99"/>
      <c r="P323" s="98" t="s">
        <v>29</v>
      </c>
      <c r="Q323" s="99"/>
      <c r="R323" s="98" t="s">
        <v>32</v>
      </c>
      <c r="S323" s="99"/>
      <c r="T323" s="98" t="s">
        <v>33</v>
      </c>
      <c r="U323" s="99"/>
      <c r="V323" s="98" t="s">
        <v>34</v>
      </c>
      <c r="W323" s="99"/>
      <c r="X323" s="98" t="s">
        <v>35</v>
      </c>
      <c r="Y323" s="99"/>
      <c r="Z323" s="89" t="s">
        <v>36</v>
      </c>
      <c r="AA323" s="90"/>
      <c r="AB323" s="104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105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1"/>
      <c r="AB325" s="124"/>
      <c r="AC325" s="110"/>
      <c r="AD325" s="111"/>
    </row>
    <row r="326" spans="1:30" ht="27.75" customHeight="1" thickBot="1" thickTop="1">
      <c r="A326" s="84" t="s">
        <v>6</v>
      </c>
      <c r="B326" s="86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2"/>
      <c r="AC326" s="127"/>
      <c r="AD326" s="50"/>
    </row>
    <row r="327" spans="1:29" ht="27.75" customHeight="1" thickBot="1" thickTop="1">
      <c r="A327" s="84"/>
      <c r="B327" s="87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88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6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7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88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6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7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88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6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7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88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6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7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88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6" t="s">
        <v>12</v>
      </c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1"/>
      <c r="AB341" s="9"/>
    </row>
    <row r="342" spans="1:28" ht="27.75" customHeight="1" thickBot="1">
      <c r="A342" s="84" t="s">
        <v>13</v>
      </c>
      <c r="B342" s="86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7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88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8" t="s">
        <v>65</v>
      </c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6" t="s">
        <v>0</v>
      </c>
      <c r="B349" s="112" t="s">
        <v>1</v>
      </c>
      <c r="C349" s="112"/>
      <c r="D349" s="134" t="s">
        <v>64</v>
      </c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6"/>
      <c r="U349" s="136"/>
      <c r="V349" s="136"/>
      <c r="W349" s="136"/>
      <c r="X349" s="136"/>
      <c r="Y349" s="136"/>
      <c r="Z349" s="136"/>
      <c r="AA349" s="137"/>
      <c r="AB349" s="103" t="s">
        <v>21</v>
      </c>
      <c r="AC349" s="94" t="s">
        <v>22</v>
      </c>
      <c r="AD349" s="95"/>
    </row>
    <row r="350" spans="1:30" ht="27.75" customHeight="1" thickBot="1" thickTop="1">
      <c r="A350" s="106"/>
      <c r="B350" s="113"/>
      <c r="C350" s="123"/>
      <c r="D350" s="98" t="s">
        <v>4</v>
      </c>
      <c r="E350" s="99"/>
      <c r="F350" s="98" t="s">
        <v>5</v>
      </c>
      <c r="G350" s="99"/>
      <c r="H350" s="98" t="s">
        <v>25</v>
      </c>
      <c r="I350" s="99"/>
      <c r="J350" s="98" t="s">
        <v>26</v>
      </c>
      <c r="K350" s="99"/>
      <c r="L350" s="98" t="s">
        <v>27</v>
      </c>
      <c r="M350" s="99"/>
      <c r="N350" s="98" t="s">
        <v>28</v>
      </c>
      <c r="O350" s="99"/>
      <c r="P350" s="98" t="s">
        <v>29</v>
      </c>
      <c r="Q350" s="99"/>
      <c r="R350" s="98" t="s">
        <v>32</v>
      </c>
      <c r="S350" s="99"/>
      <c r="T350" s="98" t="s">
        <v>33</v>
      </c>
      <c r="U350" s="99"/>
      <c r="V350" s="98" t="s">
        <v>34</v>
      </c>
      <c r="W350" s="99"/>
      <c r="X350" s="98" t="s">
        <v>35</v>
      </c>
      <c r="Y350" s="99"/>
      <c r="Z350" s="89" t="s">
        <v>36</v>
      </c>
      <c r="AA350" s="90"/>
      <c r="AB350" s="104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105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1"/>
      <c r="AB352" s="124"/>
      <c r="AC352" s="110"/>
      <c r="AD352" s="111"/>
    </row>
    <row r="353" spans="1:30" ht="27.75" customHeight="1" thickBot="1" thickTop="1">
      <c r="A353" s="84" t="s">
        <v>6</v>
      </c>
      <c r="B353" s="86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2"/>
      <c r="AC353" s="127"/>
      <c r="AD353" s="50"/>
    </row>
    <row r="354" spans="1:29" ht="27.75" customHeight="1" thickBot="1" thickTop="1">
      <c r="A354" s="84"/>
      <c r="B354" s="87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88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6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7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AB356-D356-F356-H356-J356-L356-N356-P356-R356-T356-V356-X356</f>
        <v>12983</v>
      </c>
      <c r="AC357" s="78"/>
      <c r="AD357" s="64"/>
    </row>
    <row r="358" spans="1:30" ht="27.75" customHeight="1" thickBot="1" thickTop="1">
      <c r="A358" s="84"/>
      <c r="B358" s="88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6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7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AB359-D359-F359-H359-J359-L359-N359-P359-R359-T359-V359-X359</f>
        <v>5756</v>
      </c>
      <c r="AC360" s="42"/>
      <c r="AD360" s="64"/>
    </row>
    <row r="361" spans="1:30" ht="27.75" customHeight="1" thickBot="1" thickTop="1">
      <c r="A361" s="84"/>
      <c r="B361" s="88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6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7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AB362-D362-F362-H362-J362-L362-N362-P362-R362-T362-V362-X362</f>
        <v>3653</v>
      </c>
      <c r="AC363" s="42"/>
      <c r="AD363" s="64"/>
    </row>
    <row r="364" spans="1:30" ht="27.75" customHeight="1" thickBot="1" thickTop="1">
      <c r="A364" s="84"/>
      <c r="B364" s="88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6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7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AB365-D365-F365-H365-J365-L365-N365-P365-R365-T365-V365-X365</f>
        <v>6461</v>
      </c>
      <c r="AC366" s="66"/>
      <c r="AD366" s="64"/>
    </row>
    <row r="367" spans="1:28" ht="27.75" customHeight="1" thickBot="1" thickTop="1">
      <c r="A367" s="84"/>
      <c r="B367" s="88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6" t="s">
        <v>12</v>
      </c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1"/>
      <c r="AB368" s="9"/>
    </row>
    <row r="369" spans="1:28" ht="27.75" customHeight="1" thickBot="1">
      <c r="A369" s="84" t="s">
        <v>13</v>
      </c>
      <c r="B369" s="86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7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88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8" t="s">
        <v>67</v>
      </c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  <c r="AA374" s="139"/>
      <c r="AB374" s="139"/>
      <c r="AC374" s="139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106" t="s">
        <v>0</v>
      </c>
      <c r="B376" s="112" t="s">
        <v>1</v>
      </c>
      <c r="C376" s="112"/>
      <c r="D376" s="134" t="s">
        <v>66</v>
      </c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6"/>
      <c r="U376" s="136"/>
      <c r="V376" s="136"/>
      <c r="W376" s="136"/>
      <c r="X376" s="136"/>
      <c r="Y376" s="136"/>
      <c r="Z376" s="136"/>
      <c r="AA376" s="137"/>
      <c r="AB376" s="103" t="s">
        <v>21</v>
      </c>
      <c r="AC376" s="94" t="s">
        <v>22</v>
      </c>
      <c r="AD376" s="95"/>
    </row>
    <row r="377" spans="1:30" ht="24.75" customHeight="1" thickBot="1" thickTop="1">
      <c r="A377" s="106"/>
      <c r="B377" s="113"/>
      <c r="C377" s="123"/>
      <c r="D377" s="98" t="s">
        <v>4</v>
      </c>
      <c r="E377" s="99"/>
      <c r="F377" s="98" t="s">
        <v>5</v>
      </c>
      <c r="G377" s="99"/>
      <c r="H377" s="98" t="s">
        <v>25</v>
      </c>
      <c r="I377" s="99"/>
      <c r="J377" s="98" t="s">
        <v>26</v>
      </c>
      <c r="K377" s="99"/>
      <c r="L377" s="98" t="s">
        <v>27</v>
      </c>
      <c r="M377" s="99"/>
      <c r="N377" s="98" t="s">
        <v>28</v>
      </c>
      <c r="O377" s="99"/>
      <c r="P377" s="98" t="s">
        <v>29</v>
      </c>
      <c r="Q377" s="99"/>
      <c r="R377" s="98" t="s">
        <v>32</v>
      </c>
      <c r="S377" s="99"/>
      <c r="T377" s="98" t="s">
        <v>33</v>
      </c>
      <c r="U377" s="99"/>
      <c r="V377" s="98" t="s">
        <v>34</v>
      </c>
      <c r="W377" s="99"/>
      <c r="X377" s="98" t="s">
        <v>35</v>
      </c>
      <c r="Y377" s="99"/>
      <c r="Z377" s="89" t="s">
        <v>36</v>
      </c>
      <c r="AA377" s="90"/>
      <c r="AB377" s="104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105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1"/>
      <c r="AB379" s="124"/>
      <c r="AC379" s="110"/>
      <c r="AD379" s="111"/>
    </row>
    <row r="380" spans="1:30" ht="27.75" customHeight="1" thickBot="1" thickTop="1">
      <c r="A380" s="84" t="s">
        <v>6</v>
      </c>
      <c r="B380" s="86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>
        <v>286043</v>
      </c>
      <c r="W380" s="21" t="s">
        <v>24</v>
      </c>
      <c r="X380" s="53">
        <v>284842</v>
      </c>
      <c r="Y380" s="21" t="s">
        <v>24</v>
      </c>
      <c r="Z380" s="58">
        <v>285158</v>
      </c>
      <c r="AA380" s="43" t="s">
        <v>24</v>
      </c>
      <c r="AB380" s="122"/>
      <c r="AC380" s="127"/>
      <c r="AD380" s="50"/>
    </row>
    <row r="381" spans="1:29" ht="27.75" customHeight="1" thickBot="1" thickTop="1">
      <c r="A381" s="84"/>
      <c r="B381" s="87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>
        <f>V380-T380</f>
        <v>1055</v>
      </c>
      <c r="W381" s="39">
        <f>V381/T380</f>
        <v>0.0037019102558704226</v>
      </c>
      <c r="X381" s="54">
        <f>X380-V380</f>
        <v>-1201</v>
      </c>
      <c r="Y381" s="39">
        <f>X381/V380</f>
        <v>-0.004198669430819842</v>
      </c>
      <c r="Z381" s="59">
        <f>Z380-X380</f>
        <v>316</v>
      </c>
      <c r="AA381" s="47">
        <f>Z381/X380</f>
        <v>0.0011093869583839462</v>
      </c>
      <c r="AB381" s="61"/>
      <c r="AC381" s="76"/>
    </row>
    <row r="382" spans="1:29" ht="27.75" customHeight="1" thickBot="1" thickTop="1">
      <c r="A382" s="84"/>
      <c r="B382" s="88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>
        <f>V380-V353</f>
        <v>-18549</v>
      </c>
      <c r="W382" s="28">
        <f>V382/V353</f>
        <v>-0.06089785680516888</v>
      </c>
      <c r="X382" s="55">
        <f>X380-X353</f>
        <v>-16671</v>
      </c>
      <c r="Y382" s="28">
        <f>X382/X353</f>
        <v>-0.055291148308696476</v>
      </c>
      <c r="Z382" s="59">
        <f>Z380-Z353</f>
        <v>-14559</v>
      </c>
      <c r="AA382" s="47">
        <f>Z382/Z353</f>
        <v>-0.04857582319321226</v>
      </c>
      <c r="AB382" s="82"/>
      <c r="AC382" s="40"/>
    </row>
    <row r="383" spans="1:30" ht="27.75" customHeight="1" thickBot="1" thickTop="1">
      <c r="A383" s="84" t="s">
        <v>8</v>
      </c>
      <c r="B383" s="86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>
        <v>16061</v>
      </c>
      <c r="W383" s="22" t="s">
        <v>24</v>
      </c>
      <c r="X383" s="56">
        <v>14444</v>
      </c>
      <c r="Y383" s="22" t="s">
        <v>24</v>
      </c>
      <c r="Z383" s="60">
        <v>14076</v>
      </c>
      <c r="AA383" s="43" t="s">
        <v>24</v>
      </c>
      <c r="AB383" s="36">
        <f>D383+F383+H383+J383+L383+N383+P383+R383+T383+V383+X383+Z383</f>
        <v>171836</v>
      </c>
      <c r="AC383" s="25"/>
      <c r="AD383" s="26"/>
    </row>
    <row r="384" spans="1:30" ht="27.75" customHeight="1" thickBot="1" thickTop="1">
      <c r="A384" s="84"/>
      <c r="B384" s="87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>
        <f>V383-T383</f>
        <v>217</v>
      </c>
      <c r="W384" s="39">
        <f>V384/T383</f>
        <v>0.013696036354455945</v>
      </c>
      <c r="X384" s="54">
        <f>X383-V383</f>
        <v>-1617</v>
      </c>
      <c r="Y384" s="39">
        <f>X384/V383</f>
        <v>-0.10067866259884191</v>
      </c>
      <c r="Z384" s="59">
        <f>Z383-X383</f>
        <v>-368</v>
      </c>
      <c r="AA384" s="47">
        <f>Z384/X383</f>
        <v>-0.025477707006369428</v>
      </c>
      <c r="AB384" s="77">
        <f>AB383-D383-F383-H383-J383-L383-N383-P383-R383</f>
        <v>60425</v>
      </c>
      <c r="AC384" s="78"/>
      <c r="AD384" s="79"/>
    </row>
    <row r="385" spans="1:30" ht="27.75" customHeight="1" thickBot="1" thickTop="1">
      <c r="A385" s="84"/>
      <c r="B385" s="88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>
        <f>V383-V356</f>
        <v>1931</v>
      </c>
      <c r="W385" s="28">
        <f>V385/V356</f>
        <v>0.13665958952583157</v>
      </c>
      <c r="X385" s="55">
        <f>X383-X356</f>
        <v>1480</v>
      </c>
      <c r="Y385" s="28">
        <f>X385/X356</f>
        <v>0.11416229558778154</v>
      </c>
      <c r="Z385" s="59">
        <f>Z383-Z356</f>
        <v>1093</v>
      </c>
      <c r="AA385" s="47">
        <f>Z385/Z356</f>
        <v>0.08418701378726026</v>
      </c>
      <c r="AB385" s="80"/>
      <c r="AC385" s="74"/>
      <c r="AD385" s="3"/>
    </row>
    <row r="386" spans="1:30" ht="27.75" customHeight="1" thickBot="1" thickTop="1">
      <c r="A386" s="84" t="s">
        <v>9</v>
      </c>
      <c r="B386" s="86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>
        <v>6824</v>
      </c>
      <c r="W386" s="22" t="s">
        <v>24</v>
      </c>
      <c r="X386" s="57">
        <v>6352</v>
      </c>
      <c r="Y386" s="22" t="s">
        <v>24</v>
      </c>
      <c r="Z386" s="61">
        <v>4880</v>
      </c>
      <c r="AA386" s="43" t="s">
        <v>24</v>
      </c>
      <c r="AB386" s="36">
        <f>D386+F386+H386+J386+L386+N386+P386+R386+T386+V386+X386+Z386</f>
        <v>83839</v>
      </c>
      <c r="AC386" s="25"/>
      <c r="AD386" s="26"/>
    </row>
    <row r="387" spans="1:32" ht="27.75" customHeight="1" thickBot="1" thickTop="1">
      <c r="A387" s="84"/>
      <c r="B387" s="87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>
        <f>V386-T386</f>
        <v>-4198</v>
      </c>
      <c r="W387" s="39">
        <f>V387/T386</f>
        <v>-0.38087461440754855</v>
      </c>
      <c r="X387" s="54">
        <f>X386-V386</f>
        <v>-472</v>
      </c>
      <c r="Y387" s="39">
        <f>X387/V386</f>
        <v>-0.06916764361078546</v>
      </c>
      <c r="Z387" s="59">
        <f>Z386-X386</f>
        <v>-1472</v>
      </c>
      <c r="AA387" s="47">
        <f>Z387/X386</f>
        <v>-0.23173803526448364</v>
      </c>
      <c r="AB387" s="77">
        <f>AB386-D386-F386-H386-J386-L386-N386-P386-R386</f>
        <v>29078</v>
      </c>
      <c r="AC387" s="78"/>
      <c r="AD387" s="79"/>
      <c r="AE387" s="75"/>
      <c r="AF387" s="75"/>
    </row>
    <row r="388" spans="1:32" ht="27.75" customHeight="1" thickBot="1" thickTop="1">
      <c r="A388" s="84"/>
      <c r="B388" s="88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>
        <f>V386-V359</f>
        <v>369</v>
      </c>
      <c r="W388" s="28">
        <f>V388/V359</f>
        <v>0.05716498838109992</v>
      </c>
      <c r="X388" s="55">
        <f>X386-X359</f>
        <v>-716</v>
      </c>
      <c r="Y388" s="28">
        <f>X388/X359</f>
        <v>-0.10130164119977363</v>
      </c>
      <c r="Z388" s="59">
        <f>Z386-Z359</f>
        <v>-876</v>
      </c>
      <c r="AA388" s="47">
        <f>Z388/Z359</f>
        <v>-0.15218902015288394</v>
      </c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6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>
        <v>1454</v>
      </c>
      <c r="W389" s="22" t="s">
        <v>24</v>
      </c>
      <c r="X389" s="57">
        <v>2144</v>
      </c>
      <c r="Y389" s="22" t="s">
        <v>24</v>
      </c>
      <c r="Z389" s="61">
        <v>4114</v>
      </c>
      <c r="AA389" s="43" t="s">
        <v>24</v>
      </c>
      <c r="AB389" s="36">
        <f>D389+F389+H389+J389+L389+N389+P389+R389+T389+V389+X389+Z389</f>
        <v>40101</v>
      </c>
      <c r="AC389" s="25"/>
      <c r="AD389" s="26"/>
      <c r="AE389" s="75"/>
      <c r="AF389" s="75"/>
    </row>
    <row r="390" spans="1:31" ht="27.75" customHeight="1" thickBot="1" thickTop="1">
      <c r="A390" s="84"/>
      <c r="B390" s="87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>
        <f>V389-T389</f>
        <v>-1287</v>
      </c>
      <c r="W390" s="39">
        <f>V390/T389</f>
        <v>-0.4695366654505655</v>
      </c>
      <c r="X390" s="54">
        <f>X389-V389</f>
        <v>690</v>
      </c>
      <c r="Y390" s="39">
        <f>X390/V389</f>
        <v>0.47455295735900965</v>
      </c>
      <c r="Z390" s="59">
        <f>Z389-X389</f>
        <v>1970</v>
      </c>
      <c r="AA390" s="47">
        <f>Z390/X389</f>
        <v>0.9188432835820896</v>
      </c>
      <c r="AB390" s="77">
        <f>AB389-D389-F389-H389-J389-L389-N389-P389-R389</f>
        <v>10453</v>
      </c>
      <c r="AC390" s="78"/>
      <c r="AD390" s="79"/>
      <c r="AE390" s="75"/>
    </row>
    <row r="391" spans="1:31" ht="27.75" customHeight="1" thickBot="1" thickTop="1">
      <c r="A391" s="84"/>
      <c r="B391" s="88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>
        <f>V389-V362</f>
        <v>-1286</v>
      </c>
      <c r="W391" s="28">
        <f>V391/V362</f>
        <v>-0.46934306569343065</v>
      </c>
      <c r="X391" s="55">
        <f>X389-X362</f>
        <v>-1323</v>
      </c>
      <c r="Y391" s="28">
        <f>X391/X362</f>
        <v>-0.381597923276608</v>
      </c>
      <c r="Z391" s="59">
        <f>Z389-Z362</f>
        <v>461</v>
      </c>
      <c r="AA391" s="47">
        <f>Z391/Z362</f>
        <v>0.1261976457705995</v>
      </c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6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>
        <v>6379</v>
      </c>
      <c r="W392" s="22" t="s">
        <v>24</v>
      </c>
      <c r="X392" s="57">
        <v>6259</v>
      </c>
      <c r="Y392" s="22" t="s">
        <v>24</v>
      </c>
      <c r="Z392" s="61">
        <v>6385</v>
      </c>
      <c r="AA392" s="43" t="s">
        <v>24</v>
      </c>
      <c r="AB392" s="36">
        <f>D392+F392+H392+J392+L392+N392+P392+R392+T392+V392+X392+Z392</f>
        <v>78808</v>
      </c>
      <c r="AC392" s="25"/>
      <c r="AD392" s="26"/>
      <c r="AE392" s="75"/>
    </row>
    <row r="393" spans="1:30" ht="27.75" customHeight="1" thickBot="1" thickTop="1">
      <c r="A393" s="84"/>
      <c r="B393" s="87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>
        <f>V392-T392</f>
        <v>-1407</v>
      </c>
      <c r="W393" s="39">
        <f>V393/T392</f>
        <v>-0.18070896480863088</v>
      </c>
      <c r="X393" s="54">
        <f>X392-V392</f>
        <v>-120</v>
      </c>
      <c r="Y393" s="39">
        <f>X393/V392</f>
        <v>-0.018811725975858284</v>
      </c>
      <c r="Z393" s="59">
        <f>Z392-X392</f>
        <v>126</v>
      </c>
      <c r="AA393" s="47">
        <f>Z393/X392</f>
        <v>0.02013101134366512</v>
      </c>
      <c r="AB393" s="77">
        <f>AB392-D392-F392-H392-J392-L392-N392-P392-R392</f>
        <v>26809</v>
      </c>
      <c r="AC393" s="83"/>
      <c r="AD393" s="64"/>
    </row>
    <row r="394" spans="1:29" ht="27.75" customHeight="1" thickBot="1" thickTop="1">
      <c r="A394" s="84"/>
      <c r="B394" s="88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>
        <f>V392-V365</f>
        <v>56</v>
      </c>
      <c r="W394" s="28">
        <f>V394/V365</f>
        <v>0.008856555432547842</v>
      </c>
      <c r="X394" s="55">
        <f>X392-X365</f>
        <v>617</v>
      </c>
      <c r="Y394" s="28">
        <f>X394/X365</f>
        <v>0.10935838355193193</v>
      </c>
      <c r="Z394" s="59">
        <f>Z392-Z365</f>
        <v>-76</v>
      </c>
      <c r="AA394" s="47">
        <f>Z394/Z365</f>
        <v>-0.011762885002321623</v>
      </c>
      <c r="AB394" s="82"/>
      <c r="AC394" s="75"/>
    </row>
    <row r="395" spans="1:29" ht="27.75" customHeight="1" thickBot="1">
      <c r="A395" s="116" t="s">
        <v>12</v>
      </c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6"/>
      <c r="AB395" s="82"/>
      <c r="AC395" s="75"/>
    </row>
    <row r="396" spans="1:32" ht="27.75" customHeight="1" thickBot="1">
      <c r="A396" s="84" t="s">
        <v>13</v>
      </c>
      <c r="B396" s="86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>
        <v>8247</v>
      </c>
      <c r="W396" s="22" t="s">
        <v>24</v>
      </c>
      <c r="X396" s="57">
        <v>10045</v>
      </c>
      <c r="Y396" s="22" t="s">
        <v>24</v>
      </c>
      <c r="Z396" s="67">
        <v>10268</v>
      </c>
      <c r="AA396" s="68" t="s">
        <v>24</v>
      </c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7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>
        <f>V396-T396</f>
        <v>-2451</v>
      </c>
      <c r="W397" s="39">
        <f>V397/T396</f>
        <v>-0.22910824453168815</v>
      </c>
      <c r="X397" s="54">
        <f>X396-V396</f>
        <v>1798</v>
      </c>
      <c r="Y397" s="39">
        <f>X397/V396</f>
        <v>0.21801867345701467</v>
      </c>
      <c r="Z397" s="59">
        <f>Z396-X396</f>
        <v>223</v>
      </c>
      <c r="AA397" s="47">
        <f>Z397/X396</f>
        <v>0.022200099552015927</v>
      </c>
      <c r="AB397" s="82"/>
      <c r="AC397" s="75"/>
      <c r="AD397" s="75"/>
      <c r="AE397" s="75"/>
      <c r="AF397" s="75"/>
    </row>
    <row r="398" spans="1:32" ht="27.75" customHeight="1" thickBot="1">
      <c r="A398" s="84"/>
      <c r="B398" s="88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>
        <f>V396-V369</f>
        <v>-2449</v>
      </c>
      <c r="W398" s="28">
        <f>V398/V369</f>
        <v>-0.22896409872849663</v>
      </c>
      <c r="X398" s="55">
        <f>X396-X369</f>
        <v>-203</v>
      </c>
      <c r="Y398" s="28">
        <f>X398/X369</f>
        <v>-0.01980874316939891</v>
      </c>
      <c r="Z398" s="55">
        <f>Z396-Z369</f>
        <v>357</v>
      </c>
      <c r="AA398" s="28">
        <f>Z398/Z369</f>
        <v>0.036020583190394515</v>
      </c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3.5" thickBot="1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1:32" ht="27" customHeight="1" thickBot="1" thickTop="1">
      <c r="A401" s="138" t="s">
        <v>69</v>
      </c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39"/>
      <c r="Z401" s="139"/>
      <c r="AA401" s="139"/>
      <c r="AB401" s="139"/>
      <c r="AC401" s="139"/>
      <c r="AE401" s="75"/>
      <c r="AF401" s="75"/>
    </row>
    <row r="402" spans="4:14" ht="14.25" thickBot="1" thickTop="1">
      <c r="D402" s="6"/>
      <c r="F402" s="6"/>
      <c r="H402" s="6"/>
      <c r="J402" s="6"/>
      <c r="L402" s="6"/>
      <c r="N402" s="6"/>
    </row>
    <row r="403" spans="1:30" ht="27" customHeight="1" thickBot="1">
      <c r="A403" s="106" t="s">
        <v>0</v>
      </c>
      <c r="B403" s="112" t="s">
        <v>1</v>
      </c>
      <c r="C403" s="112"/>
      <c r="D403" s="134" t="s">
        <v>68</v>
      </c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6"/>
      <c r="U403" s="136"/>
      <c r="V403" s="136"/>
      <c r="W403" s="136"/>
      <c r="X403" s="136"/>
      <c r="Y403" s="136"/>
      <c r="Z403" s="136"/>
      <c r="AA403" s="137"/>
      <c r="AB403" s="103" t="s">
        <v>21</v>
      </c>
      <c r="AC403" s="94" t="s">
        <v>22</v>
      </c>
      <c r="AD403" s="95"/>
    </row>
    <row r="404" spans="1:30" ht="25.5" customHeight="1" thickBot="1" thickTop="1">
      <c r="A404" s="106"/>
      <c r="B404" s="113"/>
      <c r="C404" s="123"/>
      <c r="D404" s="98" t="s">
        <v>4</v>
      </c>
      <c r="E404" s="99"/>
      <c r="F404" s="98" t="s">
        <v>5</v>
      </c>
      <c r="G404" s="99"/>
      <c r="H404" s="98" t="s">
        <v>25</v>
      </c>
      <c r="I404" s="99"/>
      <c r="J404" s="98" t="s">
        <v>26</v>
      </c>
      <c r="K404" s="99"/>
      <c r="L404" s="98" t="s">
        <v>27</v>
      </c>
      <c r="M404" s="99"/>
      <c r="N404" s="98" t="s">
        <v>28</v>
      </c>
      <c r="O404" s="99"/>
      <c r="P404" s="98" t="s">
        <v>29</v>
      </c>
      <c r="Q404" s="99"/>
      <c r="R404" s="98" t="s">
        <v>32</v>
      </c>
      <c r="S404" s="99"/>
      <c r="T404" s="98" t="s">
        <v>33</v>
      </c>
      <c r="U404" s="99"/>
      <c r="V404" s="98" t="s">
        <v>34</v>
      </c>
      <c r="W404" s="99"/>
      <c r="X404" s="98" t="s">
        <v>35</v>
      </c>
      <c r="Y404" s="99"/>
      <c r="Z404" s="89" t="s">
        <v>36</v>
      </c>
      <c r="AA404" s="90"/>
      <c r="AB404" s="104"/>
      <c r="AC404" s="96"/>
      <c r="AD404" s="97"/>
    </row>
    <row r="405" spans="1:30" ht="30.75" customHeight="1" thickBot="1" thickTop="1">
      <c r="A405" s="2"/>
      <c r="B405" s="1"/>
      <c r="C405" s="128" t="s">
        <v>31</v>
      </c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30"/>
      <c r="U405" s="130"/>
      <c r="V405" s="130"/>
      <c r="W405" s="130"/>
      <c r="X405" s="130"/>
      <c r="Y405" s="130"/>
      <c r="Z405" s="131"/>
      <c r="AA405" s="132"/>
      <c r="AB405" s="105"/>
      <c r="AC405" s="23" t="s">
        <v>23</v>
      </c>
      <c r="AD405" s="24" t="s">
        <v>24</v>
      </c>
    </row>
    <row r="406" spans="1:30" ht="13.5" thickBot="1">
      <c r="A406" s="3"/>
      <c r="B406" s="3"/>
      <c r="C406" s="3"/>
      <c r="D406" s="6"/>
      <c r="E406" s="3"/>
      <c r="F406" s="33"/>
      <c r="G406" s="4"/>
      <c r="H406" s="34"/>
      <c r="I406" s="15"/>
      <c r="J406" s="33"/>
      <c r="K406" s="4"/>
      <c r="L406" s="6"/>
      <c r="M406" s="3"/>
      <c r="N406" s="6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33"/>
      <c r="AA406" s="101"/>
      <c r="AB406" s="124"/>
      <c r="AC406" s="110"/>
      <c r="AD406" s="111"/>
    </row>
    <row r="407" spans="1:30" ht="30" customHeight="1" thickBot="1" thickTop="1">
      <c r="A407" s="84" t="s">
        <v>6</v>
      </c>
      <c r="B407" s="86" t="s">
        <v>7</v>
      </c>
      <c r="C407" s="7"/>
      <c r="D407" s="53">
        <v>285606</v>
      </c>
      <c r="E407" s="21" t="s">
        <v>24</v>
      </c>
      <c r="F407" s="53">
        <v>284048</v>
      </c>
      <c r="G407" s="21" t="s">
        <v>24</v>
      </c>
      <c r="H407" s="53">
        <v>282071</v>
      </c>
      <c r="I407" s="21" t="s">
        <v>24</v>
      </c>
      <c r="J407" s="53">
        <v>279115</v>
      </c>
      <c r="K407" s="21" t="s">
        <v>24</v>
      </c>
      <c r="L407" s="53">
        <v>275034</v>
      </c>
      <c r="M407" s="21" t="s">
        <v>24</v>
      </c>
      <c r="N407" s="53">
        <v>274820</v>
      </c>
      <c r="O407" s="21" t="s">
        <v>24</v>
      </c>
      <c r="P407" s="53">
        <v>277056</v>
      </c>
      <c r="Q407" s="21" t="s">
        <v>24</v>
      </c>
      <c r="R407" s="53">
        <v>276931</v>
      </c>
      <c r="S407" s="21" t="s">
        <v>24</v>
      </c>
      <c r="T407" s="53">
        <v>273700</v>
      </c>
      <c r="U407" s="21" t="s">
        <v>24</v>
      </c>
      <c r="V407" s="53"/>
      <c r="W407" s="21"/>
      <c r="X407" s="53"/>
      <c r="Y407" s="21"/>
      <c r="Z407" s="58"/>
      <c r="AA407" s="43"/>
      <c r="AB407" s="122"/>
      <c r="AC407" s="127"/>
      <c r="AD407" s="50"/>
    </row>
    <row r="408" spans="1:29" ht="30" customHeight="1" thickBot="1" thickTop="1">
      <c r="A408" s="84"/>
      <c r="B408" s="87"/>
      <c r="C408" s="16" t="s">
        <v>19</v>
      </c>
      <c r="D408" s="62">
        <f>D407-Z380</f>
        <v>448</v>
      </c>
      <c r="E408" s="27">
        <f>D408/Z380</f>
        <v>0.0015710588515840342</v>
      </c>
      <c r="F408" s="62">
        <f>F407-D407</f>
        <v>-1558</v>
      </c>
      <c r="G408" s="27">
        <f>F408/D407</f>
        <v>-0.005455067470571347</v>
      </c>
      <c r="H408" s="62">
        <f>H407-F407</f>
        <v>-1977</v>
      </c>
      <c r="I408" s="27">
        <f>H408/F407</f>
        <v>-0.006960091252182729</v>
      </c>
      <c r="J408" s="62">
        <f>J407-H407</f>
        <v>-2956</v>
      </c>
      <c r="K408" s="27">
        <f>J408/H407</f>
        <v>-0.010479631014886323</v>
      </c>
      <c r="L408" s="62">
        <f>L407-J407</f>
        <v>-4081</v>
      </c>
      <c r="M408" s="27">
        <f>L408/J407</f>
        <v>-0.01462121347831539</v>
      </c>
      <c r="N408" s="54">
        <f>N407-L407</f>
        <v>-214</v>
      </c>
      <c r="O408" s="39">
        <f>N408/L407</f>
        <v>-0.0007780856185053485</v>
      </c>
      <c r="P408" s="54">
        <f>P407-N407</f>
        <v>2236</v>
      </c>
      <c r="Q408" s="39">
        <f>P408/N407</f>
        <v>0.008136234626300852</v>
      </c>
      <c r="R408" s="54">
        <f>R407-P407</f>
        <v>-125</v>
      </c>
      <c r="S408" s="39">
        <f>R408/P407</f>
        <v>-0.0004511723261723262</v>
      </c>
      <c r="T408" s="54">
        <f>T407-R407</f>
        <v>-3231</v>
      </c>
      <c r="U408" s="39">
        <f>T408/R407</f>
        <v>-0.011667166189411804</v>
      </c>
      <c r="V408" s="54"/>
      <c r="W408" s="39"/>
      <c r="X408" s="54"/>
      <c r="Y408" s="39"/>
      <c r="Z408" s="59"/>
      <c r="AA408" s="47"/>
      <c r="AB408" s="61"/>
      <c r="AC408" s="76"/>
    </row>
    <row r="409" spans="1:29" ht="30" customHeight="1" thickBot="1" thickTop="1">
      <c r="A409" s="84"/>
      <c r="B409" s="88"/>
      <c r="C409" s="17" t="s">
        <v>20</v>
      </c>
      <c r="D409" s="55">
        <f>D407-D380</f>
        <v>-14649</v>
      </c>
      <c r="E409" s="28">
        <f>D409/D380</f>
        <v>-0.04878852974971275</v>
      </c>
      <c r="F409" s="55">
        <f>F407-F380</f>
        <v>-13875</v>
      </c>
      <c r="G409" s="28">
        <f>F409/F380</f>
        <v>-0.04657243650204919</v>
      </c>
      <c r="H409" s="55">
        <f>H407-H380</f>
        <v>-13149</v>
      </c>
      <c r="I409" s="28">
        <f>H409/H380</f>
        <v>-0.04453966533432694</v>
      </c>
      <c r="J409" s="55">
        <f>J407-J380</f>
        <v>-11635</v>
      </c>
      <c r="K409" s="28">
        <f>J409/J380</f>
        <v>-0.04001719690455718</v>
      </c>
      <c r="L409" s="55">
        <f>L407-L380</f>
        <v>-11610</v>
      </c>
      <c r="M409" s="28">
        <f>L409/L380</f>
        <v>-0.04050320257880856</v>
      </c>
      <c r="N409" s="55">
        <f>N407-N380</f>
        <v>-12167</v>
      </c>
      <c r="O409" s="28">
        <f>N409/N380</f>
        <v>-0.04239564858338531</v>
      </c>
      <c r="P409" s="55">
        <f>P407-P380</f>
        <v>-13175</v>
      </c>
      <c r="Q409" s="28">
        <f>P409/P380</f>
        <v>-0.04539487511671737</v>
      </c>
      <c r="R409" s="55">
        <f>R407-R380</f>
        <v>-12974</v>
      </c>
      <c r="S409" s="28">
        <f>R409/R380</f>
        <v>-0.044752591366137184</v>
      </c>
      <c r="T409" s="55">
        <f>T407-T380</f>
        <v>-11288</v>
      </c>
      <c r="U409" s="28">
        <f>T409/T380</f>
        <v>-0.03960868527797662</v>
      </c>
      <c r="V409" s="55"/>
      <c r="W409" s="28"/>
      <c r="X409" s="55"/>
      <c r="Y409" s="28"/>
      <c r="Z409" s="59"/>
      <c r="AA409" s="47"/>
      <c r="AB409" s="82"/>
      <c r="AC409" s="40"/>
    </row>
    <row r="410" spans="1:30" ht="30" customHeight="1" thickBot="1" thickTop="1">
      <c r="A410" s="84" t="s">
        <v>8</v>
      </c>
      <c r="B410" s="86" t="s">
        <v>18</v>
      </c>
      <c r="C410" s="18"/>
      <c r="D410" s="56">
        <v>15067</v>
      </c>
      <c r="E410" s="22" t="s">
        <v>24</v>
      </c>
      <c r="F410" s="56">
        <v>12972</v>
      </c>
      <c r="G410" s="22" t="s">
        <v>24</v>
      </c>
      <c r="H410" s="56">
        <v>13932</v>
      </c>
      <c r="I410" s="22" t="s">
        <v>24</v>
      </c>
      <c r="J410" s="56">
        <v>12643</v>
      </c>
      <c r="K410" s="22" t="s">
        <v>24</v>
      </c>
      <c r="L410" s="56">
        <v>13060</v>
      </c>
      <c r="M410" s="22" t="s">
        <v>24</v>
      </c>
      <c r="N410" s="56">
        <v>15347</v>
      </c>
      <c r="O410" s="22" t="s">
        <v>24</v>
      </c>
      <c r="P410" s="56">
        <v>17132</v>
      </c>
      <c r="Q410" s="22" t="s">
        <v>24</v>
      </c>
      <c r="R410" s="56">
        <v>15342</v>
      </c>
      <c r="S410" s="22" t="s">
        <v>24</v>
      </c>
      <c r="T410" s="56">
        <v>15560</v>
      </c>
      <c r="U410" s="22" t="s">
        <v>24</v>
      </c>
      <c r="V410" s="56"/>
      <c r="W410" s="22"/>
      <c r="X410" s="56"/>
      <c r="Y410" s="22"/>
      <c r="Z410" s="60"/>
      <c r="AA410" s="43"/>
      <c r="AB410" s="36">
        <f>D410+F410+H410+J410+L410+N410+P410+R410+T410+V410+X410+Z410</f>
        <v>131055</v>
      </c>
      <c r="AC410" s="25"/>
      <c r="AD410" s="26"/>
    </row>
    <row r="411" spans="1:30" ht="30" customHeight="1" thickBot="1" thickTop="1">
      <c r="A411" s="84"/>
      <c r="B411" s="87"/>
      <c r="C411" s="16" t="s">
        <v>19</v>
      </c>
      <c r="D411" s="62">
        <f>D410-Z383</f>
        <v>991</v>
      </c>
      <c r="E411" s="27">
        <f>D411/Z383</f>
        <v>0.07040352372833192</v>
      </c>
      <c r="F411" s="62">
        <f>F410-D410</f>
        <v>-2095</v>
      </c>
      <c r="G411" s="27">
        <f>F411/D410</f>
        <v>-0.13904559633636424</v>
      </c>
      <c r="H411" s="62">
        <f>H410-F410</f>
        <v>960</v>
      </c>
      <c r="I411" s="27">
        <f>H411/F410</f>
        <v>0.07400555041628122</v>
      </c>
      <c r="J411" s="62">
        <f>J410-H410</f>
        <v>-1289</v>
      </c>
      <c r="K411" s="27">
        <f>J411/H410</f>
        <v>-0.09252081538903244</v>
      </c>
      <c r="L411" s="62">
        <f>L410-J410</f>
        <v>417</v>
      </c>
      <c r="M411" s="27">
        <f>L411/J410</f>
        <v>0.03298267816182868</v>
      </c>
      <c r="N411" s="54">
        <f>N410-L410</f>
        <v>2287</v>
      </c>
      <c r="O411" s="39">
        <f>N411/L410</f>
        <v>0.17511485451761102</v>
      </c>
      <c r="P411" s="54">
        <f>P410-N410</f>
        <v>1785</v>
      </c>
      <c r="Q411" s="39">
        <f>P411/N410</f>
        <v>0.11630937642536</v>
      </c>
      <c r="R411" s="54">
        <f>R410-P410</f>
        <v>-1790</v>
      </c>
      <c r="S411" s="39">
        <f>R411/P410</f>
        <v>-0.10448283913144991</v>
      </c>
      <c r="T411" s="54">
        <f>T410-R410</f>
        <v>218</v>
      </c>
      <c r="U411" s="39">
        <f>T411/R410</f>
        <v>0.014209359926997784</v>
      </c>
      <c r="V411" s="54"/>
      <c r="W411" s="39"/>
      <c r="X411" s="54"/>
      <c r="Y411" s="39"/>
      <c r="Z411" s="59"/>
      <c r="AA411" s="47"/>
      <c r="AB411" s="77"/>
      <c r="AC411" s="78"/>
      <c r="AD411" s="79"/>
    </row>
    <row r="412" spans="1:30" ht="30" customHeight="1" thickBot="1" thickTop="1">
      <c r="A412" s="84"/>
      <c r="B412" s="88"/>
      <c r="C412" s="17" t="s">
        <v>20</v>
      </c>
      <c r="D412" s="55">
        <f>D410-D383</f>
        <v>1143</v>
      </c>
      <c r="E412" s="28">
        <f>D412/D383</f>
        <v>0.08208848032174662</v>
      </c>
      <c r="F412" s="55">
        <f>F410-F383</f>
        <v>775</v>
      </c>
      <c r="G412" s="28">
        <f>F412/F383</f>
        <v>0.06354021480691974</v>
      </c>
      <c r="H412" s="55">
        <f>H410-H383</f>
        <v>632</v>
      </c>
      <c r="I412" s="28">
        <f>H412/H383</f>
        <v>0.0475187969924812</v>
      </c>
      <c r="J412" s="55">
        <f>J410-J383</f>
        <v>147</v>
      </c>
      <c r="K412" s="28">
        <f>J412/J383</f>
        <v>0.011763764404609476</v>
      </c>
      <c r="L412" s="55">
        <f>L410-L383</f>
        <v>1334</v>
      </c>
      <c r="M412" s="28">
        <f>L412/L383</f>
        <v>0.11376428449599181</v>
      </c>
      <c r="N412" s="55">
        <f>N410-N383</f>
        <v>-428</v>
      </c>
      <c r="O412" s="28">
        <f>N412/N383</f>
        <v>-0.027131537242472265</v>
      </c>
      <c r="P412" s="55">
        <f>P410-P383</f>
        <v>503</v>
      </c>
      <c r="Q412" s="28">
        <f>P412/P383</f>
        <v>0.03024836129653016</v>
      </c>
      <c r="R412" s="55">
        <f>R410-R383</f>
        <v>-22</v>
      </c>
      <c r="S412" s="28">
        <f>R412/R383</f>
        <v>-0.0014319187711533455</v>
      </c>
      <c r="T412" s="55">
        <f>T410-T383</f>
        <v>-284</v>
      </c>
      <c r="U412" s="28">
        <f>T412/T383</f>
        <v>-0.01792476647311285</v>
      </c>
      <c r="V412" s="55"/>
      <c r="W412" s="28"/>
      <c r="X412" s="55"/>
      <c r="Y412" s="28"/>
      <c r="Z412" s="59"/>
      <c r="AA412" s="47"/>
      <c r="AB412" s="80"/>
      <c r="AC412" s="74"/>
      <c r="AD412" s="3"/>
    </row>
    <row r="413" spans="1:30" ht="30" customHeight="1" thickBot="1" thickTop="1">
      <c r="A413" s="84" t="s">
        <v>9</v>
      </c>
      <c r="B413" s="86" t="s">
        <v>16</v>
      </c>
      <c r="C413" s="19"/>
      <c r="D413" s="57">
        <v>6168</v>
      </c>
      <c r="E413" s="22" t="s">
        <v>24</v>
      </c>
      <c r="F413" s="57">
        <v>5715</v>
      </c>
      <c r="G413" s="22" t="s">
        <v>24</v>
      </c>
      <c r="H413" s="57">
        <v>6291</v>
      </c>
      <c r="I413" s="22" t="s">
        <v>24</v>
      </c>
      <c r="J413" s="57">
        <v>7784</v>
      </c>
      <c r="K413" s="22" t="s">
        <v>24</v>
      </c>
      <c r="L413" s="57">
        <v>6383</v>
      </c>
      <c r="M413" s="22" t="s">
        <v>24</v>
      </c>
      <c r="N413" s="57">
        <v>6063</v>
      </c>
      <c r="O413" s="22" t="s">
        <v>24</v>
      </c>
      <c r="P413" s="57">
        <v>5669</v>
      </c>
      <c r="Q413" s="22" t="s">
        <v>24</v>
      </c>
      <c r="R413" s="57">
        <v>5837</v>
      </c>
      <c r="S413" s="22" t="s">
        <v>24</v>
      </c>
      <c r="T413" s="57">
        <v>8680</v>
      </c>
      <c r="U413" s="22" t="s">
        <v>24</v>
      </c>
      <c r="V413" s="57"/>
      <c r="W413" s="22"/>
      <c r="X413" s="57"/>
      <c r="Y413" s="22"/>
      <c r="Z413" s="61"/>
      <c r="AA413" s="43"/>
      <c r="AB413" s="36">
        <f>D413+F413+H413+J413+L413+N413+P413+R413+T413+V413+X413+Z413</f>
        <v>58590</v>
      </c>
      <c r="AC413" s="25"/>
      <c r="AD413" s="26"/>
    </row>
    <row r="414" spans="1:30" ht="30" customHeight="1" thickBot="1" thickTop="1">
      <c r="A414" s="84"/>
      <c r="B414" s="87"/>
      <c r="C414" s="20" t="s">
        <v>19</v>
      </c>
      <c r="D414" s="62">
        <f>D413-Z386</f>
        <v>1288</v>
      </c>
      <c r="E414" s="27">
        <f>D414/Z386</f>
        <v>0.2639344262295082</v>
      </c>
      <c r="F414" s="62">
        <f>F413-D413</f>
        <v>-453</v>
      </c>
      <c r="G414" s="27">
        <f>F414/D413</f>
        <v>-0.07344357976653697</v>
      </c>
      <c r="H414" s="62">
        <f>H413-F413</f>
        <v>576</v>
      </c>
      <c r="I414" s="27">
        <f>H414/F413</f>
        <v>0.10078740157480315</v>
      </c>
      <c r="J414" s="62">
        <f>J413-H413</f>
        <v>1493</v>
      </c>
      <c r="K414" s="27">
        <f>J414/H413</f>
        <v>0.2373231600699412</v>
      </c>
      <c r="L414" s="62">
        <f>L413-J413</f>
        <v>-1401</v>
      </c>
      <c r="M414" s="27">
        <f>L414/J413</f>
        <v>-0.17998458376156218</v>
      </c>
      <c r="N414" s="54">
        <f>N413-L413</f>
        <v>-320</v>
      </c>
      <c r="O414" s="39">
        <f>N414/L413</f>
        <v>-0.05013316622277926</v>
      </c>
      <c r="P414" s="54">
        <f>P413-N413</f>
        <v>-394</v>
      </c>
      <c r="Q414" s="39">
        <f>P414/N413</f>
        <v>-0.06498433118918027</v>
      </c>
      <c r="R414" s="54">
        <f>R413-P413</f>
        <v>168</v>
      </c>
      <c r="S414" s="39">
        <f>R414/P413</f>
        <v>0.029634856235667667</v>
      </c>
      <c r="T414" s="54">
        <f>T413-R413</f>
        <v>2843</v>
      </c>
      <c r="U414" s="39">
        <f>T414/R413</f>
        <v>0.48706527325681</v>
      </c>
      <c r="V414" s="54"/>
      <c r="W414" s="39"/>
      <c r="X414" s="54"/>
      <c r="Y414" s="39"/>
      <c r="Z414" s="59"/>
      <c r="AA414" s="47"/>
      <c r="AB414" s="77"/>
      <c r="AC414" s="78"/>
      <c r="AD414" s="79"/>
    </row>
    <row r="415" spans="1:30" ht="30" customHeight="1" thickBot="1" thickTop="1">
      <c r="A415" s="84"/>
      <c r="B415" s="88"/>
      <c r="C415" s="17" t="s">
        <v>20</v>
      </c>
      <c r="D415" s="55">
        <f>D413-D386</f>
        <v>361</v>
      </c>
      <c r="E415" s="28">
        <f>D415/D386</f>
        <v>0.06216635095574307</v>
      </c>
      <c r="F415" s="55">
        <f>F413-F386</f>
        <v>-414</v>
      </c>
      <c r="G415" s="28">
        <f>F415/F386</f>
        <v>-0.06754772393538913</v>
      </c>
      <c r="H415" s="55">
        <f>H413-H386</f>
        <v>-1673</v>
      </c>
      <c r="I415" s="28">
        <f>H415/H386</f>
        <v>-0.21007031642390758</v>
      </c>
      <c r="J415" s="55">
        <f>J413-J386</f>
        <v>-446</v>
      </c>
      <c r="K415" s="28">
        <f>J415/J386</f>
        <v>-0.05419198055893074</v>
      </c>
      <c r="L415" s="55">
        <f>L413-L386</f>
        <v>-1069</v>
      </c>
      <c r="M415" s="28">
        <f>L415/L386</f>
        <v>-0.14345142243692968</v>
      </c>
      <c r="N415" s="55">
        <f>N413-N386</f>
        <v>-484</v>
      </c>
      <c r="O415" s="28">
        <f>N415/N386</f>
        <v>-0.07392698946082175</v>
      </c>
      <c r="P415" s="55">
        <f>P413-P386</f>
        <v>-311</v>
      </c>
      <c r="Q415" s="28">
        <f>P415/P386</f>
        <v>-0.0520066889632107</v>
      </c>
      <c r="R415" s="55">
        <f>R413-R386</f>
        <v>-815</v>
      </c>
      <c r="S415" s="28">
        <f>R415/R386</f>
        <v>-0.12251954299458809</v>
      </c>
      <c r="T415" s="55">
        <f>T413-T386</f>
        <v>-2342</v>
      </c>
      <c r="U415" s="28">
        <f>T415/T386</f>
        <v>-0.21248412266376338</v>
      </c>
      <c r="V415" s="55"/>
      <c r="W415" s="28"/>
      <c r="X415" s="55"/>
      <c r="Y415" s="28"/>
      <c r="Z415" s="59"/>
      <c r="AA415" s="47"/>
      <c r="AB415" s="80"/>
      <c r="AC415" s="78"/>
      <c r="AD415" s="3"/>
    </row>
    <row r="416" spans="1:30" ht="30" customHeight="1" thickBot="1" thickTop="1">
      <c r="A416" s="84" t="s">
        <v>10</v>
      </c>
      <c r="B416" s="86" t="s">
        <v>17</v>
      </c>
      <c r="C416" s="19"/>
      <c r="D416" s="57">
        <v>4045</v>
      </c>
      <c r="E416" s="22" t="s">
        <v>24</v>
      </c>
      <c r="F416" s="57">
        <v>2395</v>
      </c>
      <c r="G416" s="22" t="s">
        <v>24</v>
      </c>
      <c r="H416" s="57">
        <v>2938</v>
      </c>
      <c r="I416" s="22" t="s">
        <v>24</v>
      </c>
      <c r="J416" s="57">
        <v>2178</v>
      </c>
      <c r="K416" s="22" t="s">
        <v>24</v>
      </c>
      <c r="L416" s="57">
        <v>2056</v>
      </c>
      <c r="M416" s="22" t="s">
        <v>24</v>
      </c>
      <c r="N416" s="57">
        <v>1246</v>
      </c>
      <c r="O416" s="22" t="s">
        <v>24</v>
      </c>
      <c r="P416" s="57">
        <v>1137</v>
      </c>
      <c r="Q416" s="22" t="s">
        <v>24</v>
      </c>
      <c r="R416" s="57">
        <v>2037</v>
      </c>
      <c r="S416" s="22" t="s">
        <v>24</v>
      </c>
      <c r="T416" s="57">
        <v>3647</v>
      </c>
      <c r="U416" s="22" t="s">
        <v>24</v>
      </c>
      <c r="V416" s="57"/>
      <c r="W416" s="22"/>
      <c r="X416" s="57"/>
      <c r="Y416" s="22"/>
      <c r="Z416" s="61"/>
      <c r="AA416" s="43"/>
      <c r="AB416" s="36">
        <f>D416+F416+H416+J416+L416+N416+P416+R416+T416+V416+X416+Z416</f>
        <v>21679</v>
      </c>
      <c r="AC416" s="25"/>
      <c r="AD416" s="26"/>
    </row>
    <row r="417" spans="1:30" ht="30" customHeight="1" thickBot="1" thickTop="1">
      <c r="A417" s="84"/>
      <c r="B417" s="87"/>
      <c r="C417" s="20" t="s">
        <v>19</v>
      </c>
      <c r="D417" s="62">
        <f>D416-Z389</f>
        <v>-69</v>
      </c>
      <c r="E417" s="27">
        <f>D417/Z389</f>
        <v>-0.016771998055420515</v>
      </c>
      <c r="F417" s="62">
        <f>F416-D416</f>
        <v>-1650</v>
      </c>
      <c r="G417" s="27">
        <f>F417/D416</f>
        <v>-0.4079110012360939</v>
      </c>
      <c r="H417" s="62">
        <f>H416-F416</f>
        <v>543</v>
      </c>
      <c r="I417" s="27">
        <f>H417/F416</f>
        <v>0.2267223382045929</v>
      </c>
      <c r="J417" s="62">
        <f>J416-H416</f>
        <v>-760</v>
      </c>
      <c r="K417" s="27">
        <f>J417/H416</f>
        <v>-0.2586793737236215</v>
      </c>
      <c r="L417" s="62">
        <f>L416-J416</f>
        <v>-122</v>
      </c>
      <c r="M417" s="27">
        <f>L417/J416</f>
        <v>-0.05601469237832874</v>
      </c>
      <c r="N417" s="54">
        <f>N416-L416</f>
        <v>-810</v>
      </c>
      <c r="O417" s="39">
        <f>N417/L416</f>
        <v>-0.3939688715953307</v>
      </c>
      <c r="P417" s="54">
        <f>P416-N416</f>
        <v>-109</v>
      </c>
      <c r="Q417" s="39">
        <f>P417/N416</f>
        <v>-0.08747993579454254</v>
      </c>
      <c r="R417" s="54">
        <f>R416-P416</f>
        <v>900</v>
      </c>
      <c r="S417" s="39">
        <f>R417/P416</f>
        <v>0.7915567282321899</v>
      </c>
      <c r="T417" s="54">
        <f>T416-R416</f>
        <v>1610</v>
      </c>
      <c r="U417" s="39">
        <f>T417/R416</f>
        <v>0.7903780068728522</v>
      </c>
      <c r="V417" s="54"/>
      <c r="W417" s="39"/>
      <c r="X417" s="54"/>
      <c r="Y417" s="39"/>
      <c r="Z417" s="59"/>
      <c r="AA417" s="47"/>
      <c r="AB417" s="77"/>
      <c r="AC417" s="78"/>
      <c r="AD417" s="79"/>
    </row>
    <row r="418" spans="1:30" ht="30" customHeight="1" thickBot="1" thickTop="1">
      <c r="A418" s="84"/>
      <c r="B418" s="88"/>
      <c r="C418" s="17" t="s">
        <v>20</v>
      </c>
      <c r="D418" s="55">
        <f>D416-D389</f>
        <v>1663</v>
      </c>
      <c r="E418" s="28">
        <f>D418/D389</f>
        <v>0.6981528127623845</v>
      </c>
      <c r="F418" s="55">
        <f>F416-F389</f>
        <v>-963</v>
      </c>
      <c r="G418" s="28">
        <f>F418/F389</f>
        <v>-0.28677784395473493</v>
      </c>
      <c r="H418" s="55">
        <f>H416-H389</f>
        <v>326</v>
      </c>
      <c r="I418" s="28">
        <f>H418/H389</f>
        <v>0.12480857580398162</v>
      </c>
      <c r="J418" s="55">
        <f>J416-J389</f>
        <v>-4196</v>
      </c>
      <c r="K418" s="28">
        <f>J418/J389</f>
        <v>-0.6582993410731095</v>
      </c>
      <c r="L418" s="55">
        <f>L416-L389</f>
        <v>-238</v>
      </c>
      <c r="M418" s="28">
        <f>L418/L389</f>
        <v>-0.1037489102005231</v>
      </c>
      <c r="N418" s="55">
        <f>N416-N389</f>
        <v>-1987</v>
      </c>
      <c r="O418" s="28">
        <f>N418/N389</f>
        <v>-0.6145994432415713</v>
      </c>
      <c r="P418" s="55">
        <f>P416-P389</f>
        <v>-1905</v>
      </c>
      <c r="Q418" s="28">
        <f>P418/P389</f>
        <v>-0.626232741617357</v>
      </c>
      <c r="R418" s="55">
        <f>R416-R389</f>
        <v>-4316</v>
      </c>
      <c r="S418" s="28">
        <f>R418/R389</f>
        <v>-0.6793640799622226</v>
      </c>
      <c r="T418" s="55">
        <f>T416-T389</f>
        <v>906</v>
      </c>
      <c r="U418" s="28">
        <f>T418/T389</f>
        <v>0.3305363006202116</v>
      </c>
      <c r="V418" s="55"/>
      <c r="W418" s="28"/>
      <c r="X418" s="55"/>
      <c r="Y418" s="28"/>
      <c r="Z418" s="59"/>
      <c r="AA418" s="47"/>
      <c r="AB418" s="80"/>
      <c r="AC418" s="74"/>
      <c r="AD418" s="3"/>
    </row>
    <row r="419" spans="1:30" ht="30" customHeight="1" thickBot="1" thickTop="1">
      <c r="A419" s="84" t="s">
        <v>11</v>
      </c>
      <c r="B419" s="86" t="s">
        <v>15</v>
      </c>
      <c r="C419" s="19"/>
      <c r="D419" s="57">
        <v>7787</v>
      </c>
      <c r="E419" s="22" t="s">
        <v>24</v>
      </c>
      <c r="F419" s="57">
        <v>4216</v>
      </c>
      <c r="G419" s="22" t="s">
        <v>24</v>
      </c>
      <c r="H419" s="57">
        <v>6882</v>
      </c>
      <c r="I419" s="22" t="s">
        <v>24</v>
      </c>
      <c r="J419" s="57">
        <v>4525</v>
      </c>
      <c r="K419" s="22" t="s">
        <v>24</v>
      </c>
      <c r="L419" s="57">
        <v>5839</v>
      </c>
      <c r="M419" s="22" t="s">
        <v>24</v>
      </c>
      <c r="N419" s="57">
        <v>7164</v>
      </c>
      <c r="O419" s="22" t="s">
        <v>24</v>
      </c>
      <c r="P419" s="57">
        <v>9150</v>
      </c>
      <c r="Q419" s="22" t="s">
        <v>24</v>
      </c>
      <c r="R419" s="57">
        <v>7803</v>
      </c>
      <c r="S419" s="22" t="s">
        <v>24</v>
      </c>
      <c r="T419" s="57">
        <v>7522</v>
      </c>
      <c r="U419" s="22" t="s">
        <v>24</v>
      </c>
      <c r="V419" s="57"/>
      <c r="W419" s="22"/>
      <c r="X419" s="57"/>
      <c r="Y419" s="22"/>
      <c r="Z419" s="61"/>
      <c r="AA419" s="43"/>
      <c r="AB419" s="36">
        <f>D419+F419+H419+J419+L419+N419+P419+R419+T419+V419+X419+Z419</f>
        <v>60888</v>
      </c>
      <c r="AC419" s="25"/>
      <c r="AD419" s="26"/>
    </row>
    <row r="420" spans="1:30" ht="30" customHeight="1" thickBot="1" thickTop="1">
      <c r="A420" s="84"/>
      <c r="B420" s="87"/>
      <c r="C420" s="20" t="s">
        <v>19</v>
      </c>
      <c r="D420" s="62">
        <f>D419-Z392</f>
        <v>1402</v>
      </c>
      <c r="E420" s="27">
        <f>D420/Z392</f>
        <v>0.21957713390759592</v>
      </c>
      <c r="F420" s="62">
        <f>F419-D419</f>
        <v>-3571</v>
      </c>
      <c r="G420" s="27">
        <f>F420/D419</f>
        <v>-0.4585848208552716</v>
      </c>
      <c r="H420" s="62">
        <f>H419-F419</f>
        <v>2666</v>
      </c>
      <c r="I420" s="27">
        <f>H420/F419</f>
        <v>0.6323529411764706</v>
      </c>
      <c r="J420" s="62">
        <f>J419-H419</f>
        <v>-2357</v>
      </c>
      <c r="K420" s="27">
        <f>J420/H419</f>
        <v>-0.34248764893926187</v>
      </c>
      <c r="L420" s="62">
        <f>L419-J419</f>
        <v>1314</v>
      </c>
      <c r="M420" s="27">
        <f>L420/J419</f>
        <v>0.2903867403314917</v>
      </c>
      <c r="N420" s="54">
        <f>N419-L419</f>
        <v>1325</v>
      </c>
      <c r="O420" s="39">
        <f>N420/L419</f>
        <v>0.22692241822229833</v>
      </c>
      <c r="P420" s="54">
        <f>P419-N419</f>
        <v>1986</v>
      </c>
      <c r="Q420" s="39">
        <f>P420/N419</f>
        <v>0.27721943048576214</v>
      </c>
      <c r="R420" s="54">
        <f>R419-P419</f>
        <v>-1347</v>
      </c>
      <c r="S420" s="39">
        <f>R420/P419</f>
        <v>-0.14721311475409837</v>
      </c>
      <c r="T420" s="54">
        <f>T419-R419</f>
        <v>-281</v>
      </c>
      <c r="U420" s="39">
        <f>T420/R419</f>
        <v>-0.036011790337049855</v>
      </c>
      <c r="V420" s="54"/>
      <c r="W420" s="39"/>
      <c r="X420" s="54"/>
      <c r="Y420" s="39"/>
      <c r="Z420" s="59"/>
      <c r="AA420" s="47"/>
      <c r="AB420" s="77"/>
      <c r="AC420" s="83"/>
      <c r="AD420" s="64"/>
    </row>
    <row r="421" spans="1:29" ht="30" customHeight="1" thickBot="1" thickTop="1">
      <c r="A421" s="84"/>
      <c r="B421" s="88"/>
      <c r="C421" s="17" t="s">
        <v>20</v>
      </c>
      <c r="D421" s="55">
        <f>D419-D392</f>
        <v>398</v>
      </c>
      <c r="E421" s="28">
        <f>D421/D392</f>
        <v>0.05386385167140344</v>
      </c>
      <c r="F421" s="55">
        <f>F419-F392</f>
        <v>-1685</v>
      </c>
      <c r="G421" s="28">
        <f>F421/F392</f>
        <v>-0.28554482291137095</v>
      </c>
      <c r="H421" s="55">
        <f>H419-H392</f>
        <v>360</v>
      </c>
      <c r="I421" s="28">
        <f>H421/H392</f>
        <v>0.05519779208831647</v>
      </c>
      <c r="J421" s="55">
        <f>J419-J392</f>
        <v>-1570</v>
      </c>
      <c r="K421" s="28">
        <f>J421/J392</f>
        <v>-0.2575881870385562</v>
      </c>
      <c r="L421" s="55">
        <f>L419-L392</f>
        <v>9</v>
      </c>
      <c r="M421" s="28">
        <f>L421/L392</f>
        <v>0.0015437392795883361</v>
      </c>
      <c r="N421" s="55">
        <f>N419-N392</f>
        <v>827</v>
      </c>
      <c r="O421" s="28">
        <f>N421/N392</f>
        <v>0.13050339277260534</v>
      </c>
      <c r="P421" s="55">
        <f>P419-P392</f>
        <v>1321</v>
      </c>
      <c r="Q421" s="28">
        <f>P421/P392</f>
        <v>0.16873163877889896</v>
      </c>
      <c r="R421" s="55">
        <f>R419-R392</f>
        <v>1707</v>
      </c>
      <c r="S421" s="28">
        <f>R421/R392</f>
        <v>0.2800196850393701</v>
      </c>
      <c r="T421" s="55">
        <f>T419-T392</f>
        <v>-264</v>
      </c>
      <c r="U421" s="28">
        <f>T421/T392</f>
        <v>-0.03390701258669407</v>
      </c>
      <c r="V421" s="55"/>
      <c r="W421" s="28"/>
      <c r="X421" s="55"/>
      <c r="Y421" s="28"/>
      <c r="Z421" s="59"/>
      <c r="AA421" s="47"/>
      <c r="AB421" s="82"/>
      <c r="AC421" s="75"/>
    </row>
    <row r="422" spans="1:29" ht="30" customHeight="1" thickBot="1">
      <c r="A422" s="116" t="s">
        <v>12</v>
      </c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6"/>
      <c r="AB422" s="82"/>
      <c r="AC422" s="75"/>
    </row>
    <row r="423" spans="1:30" ht="30" customHeight="1" thickBot="1">
      <c r="A423" s="84" t="s">
        <v>13</v>
      </c>
      <c r="B423" s="86" t="s">
        <v>14</v>
      </c>
      <c r="C423" s="5"/>
      <c r="D423" s="57">
        <v>10916</v>
      </c>
      <c r="E423" s="22" t="s">
        <v>24</v>
      </c>
      <c r="F423" s="57">
        <v>11453</v>
      </c>
      <c r="G423" s="22" t="s">
        <v>24</v>
      </c>
      <c r="H423" s="57">
        <v>11052</v>
      </c>
      <c r="I423" s="22" t="s">
        <v>24</v>
      </c>
      <c r="J423" s="57">
        <v>10548</v>
      </c>
      <c r="K423" s="22" t="s">
        <v>24</v>
      </c>
      <c r="L423" s="57">
        <v>10364</v>
      </c>
      <c r="M423" s="22" t="s">
        <v>24</v>
      </c>
      <c r="N423" s="57">
        <v>10414</v>
      </c>
      <c r="O423" s="22" t="s">
        <v>24</v>
      </c>
      <c r="P423" s="57">
        <v>11083</v>
      </c>
      <c r="Q423" s="22" t="s">
        <v>24</v>
      </c>
      <c r="R423" s="57">
        <v>11787</v>
      </c>
      <c r="S423" s="22" t="s">
        <v>24</v>
      </c>
      <c r="T423" s="57">
        <v>11116</v>
      </c>
      <c r="U423" s="22" t="s">
        <v>24</v>
      </c>
      <c r="V423" s="57"/>
      <c r="W423" s="22"/>
      <c r="X423" s="57"/>
      <c r="Y423" s="22"/>
      <c r="Z423" s="67"/>
      <c r="AA423" s="68"/>
      <c r="AB423" s="82"/>
      <c r="AC423" s="75"/>
      <c r="AD423" s="75"/>
    </row>
    <row r="424" spans="1:30" ht="30" customHeight="1" thickBot="1" thickTop="1">
      <c r="A424" s="84"/>
      <c r="B424" s="87"/>
      <c r="C424" s="20" t="s">
        <v>19</v>
      </c>
      <c r="D424" s="62">
        <f>D423-Z396</f>
        <v>648</v>
      </c>
      <c r="E424" s="27">
        <f>D424/Z396</f>
        <v>0.06310868718348267</v>
      </c>
      <c r="F424" s="62">
        <f>F423-D423</f>
        <v>537</v>
      </c>
      <c r="G424" s="27">
        <f>F424/D423</f>
        <v>0.049193843898864054</v>
      </c>
      <c r="H424" s="62">
        <f>H423-F423</f>
        <v>-401</v>
      </c>
      <c r="I424" s="27">
        <f>H424/F423</f>
        <v>-0.03501266043831311</v>
      </c>
      <c r="J424" s="62">
        <f>J423-H423</f>
        <v>-504</v>
      </c>
      <c r="K424" s="27">
        <f>J424/H423</f>
        <v>-0.04560260586319218</v>
      </c>
      <c r="L424" s="62">
        <f>L423-J423</f>
        <v>-184</v>
      </c>
      <c r="M424" s="27">
        <f>L424/J423</f>
        <v>-0.017444065225635193</v>
      </c>
      <c r="N424" s="54">
        <f>N423-L423</f>
        <v>50</v>
      </c>
      <c r="O424" s="39">
        <f>N424/L423</f>
        <v>0.00482439212659205</v>
      </c>
      <c r="P424" s="54">
        <f>P423-N423</f>
        <v>669</v>
      </c>
      <c r="Q424" s="39">
        <f>P424/N423</f>
        <v>0.06424044555406185</v>
      </c>
      <c r="R424" s="54">
        <f>R423-P423</f>
        <v>704</v>
      </c>
      <c r="S424" s="39">
        <f>R424/P423</f>
        <v>0.06352070738969592</v>
      </c>
      <c r="T424" s="54">
        <f>T423-R423</f>
        <v>-671</v>
      </c>
      <c r="U424" s="39">
        <f>T424/R423</f>
        <v>-0.05692712310172224</v>
      </c>
      <c r="V424" s="54"/>
      <c r="W424" s="39"/>
      <c r="X424" s="54"/>
      <c r="Y424" s="39"/>
      <c r="Z424" s="59"/>
      <c r="AA424" s="47"/>
      <c r="AB424" s="82"/>
      <c r="AC424" s="75"/>
      <c r="AD424" s="75"/>
    </row>
    <row r="425" spans="1:30" ht="30" customHeight="1" thickBot="1">
      <c r="A425" s="84"/>
      <c r="B425" s="88"/>
      <c r="C425" s="17" t="s">
        <v>20</v>
      </c>
      <c r="D425" s="55">
        <f>D423-D396</f>
        <v>305</v>
      </c>
      <c r="E425" s="28">
        <f>D425/D396</f>
        <v>0.028743756479125436</v>
      </c>
      <c r="F425" s="55">
        <f>F423-F396</f>
        <v>290</v>
      </c>
      <c r="G425" s="28">
        <f>F425/F396</f>
        <v>0.025978679566424797</v>
      </c>
      <c r="H425" s="55">
        <f>H423-H396</f>
        <v>18</v>
      </c>
      <c r="I425" s="28">
        <f>H425/H396</f>
        <v>0.0016313213703099511</v>
      </c>
      <c r="J425" s="55">
        <f>J423-J396</f>
        <v>78</v>
      </c>
      <c r="K425" s="28">
        <f>J425/J396</f>
        <v>0.007449856733524355</v>
      </c>
      <c r="L425" s="55">
        <f>L423-L396</f>
        <v>-1</v>
      </c>
      <c r="M425" s="28">
        <f>L425/L396</f>
        <v>-9.64785335262904E-05</v>
      </c>
      <c r="N425" s="55">
        <f>N423-N396</f>
        <v>-170</v>
      </c>
      <c r="O425" s="28">
        <f>N425/N396</f>
        <v>-0.016061980347694634</v>
      </c>
      <c r="P425" s="55">
        <f>P423-P396</f>
        <v>111</v>
      </c>
      <c r="Q425" s="28">
        <f>P425/P396</f>
        <v>0.01011666059059424</v>
      </c>
      <c r="R425" s="55">
        <f>R423-R396</f>
        <v>373</v>
      </c>
      <c r="S425" s="28">
        <f>R425/R396</f>
        <v>0.032679165936569124</v>
      </c>
      <c r="T425" s="55">
        <f>T423-T396</f>
        <v>418</v>
      </c>
      <c r="U425" s="28">
        <f>T425/T396</f>
        <v>0.039072723873621235</v>
      </c>
      <c r="V425" s="55"/>
      <c r="W425" s="28"/>
      <c r="X425" s="55"/>
      <c r="Y425" s="28"/>
      <c r="Z425" s="55"/>
      <c r="AA425" s="28"/>
      <c r="AB425" s="82"/>
      <c r="AC425" s="75"/>
      <c r="AD425" s="75"/>
    </row>
  </sheetData>
  <sheetProtection/>
  <mergeCells count="573">
    <mergeCell ref="A362:A364"/>
    <mergeCell ref="B362:B364"/>
    <mergeCell ref="A365:A367"/>
    <mergeCell ref="B365:B367"/>
    <mergeCell ref="A368:AA368"/>
    <mergeCell ref="A369:A371"/>
    <mergeCell ref="B369:B371"/>
    <mergeCell ref="A353:A355"/>
    <mergeCell ref="B353:B355"/>
    <mergeCell ref="AB353:AC353"/>
    <mergeCell ref="A356:A358"/>
    <mergeCell ref="B356:B358"/>
    <mergeCell ref="A359:A361"/>
    <mergeCell ref="B359:B361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A287:AA287"/>
    <mergeCell ref="A288:A290"/>
    <mergeCell ref="B288:B290"/>
    <mergeCell ref="C297:AA297"/>
    <mergeCell ref="Z298:AA298"/>
    <mergeCell ref="A299:A301"/>
    <mergeCell ref="B299:B301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6:A328"/>
    <mergeCell ref="B326:B328"/>
    <mergeCell ref="AB326:AC326"/>
    <mergeCell ref="A329:A331"/>
    <mergeCell ref="B329:B331"/>
    <mergeCell ref="A332:A334"/>
    <mergeCell ref="B332:B334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R404:S404"/>
    <mergeCell ref="A401:AC401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B389:B391"/>
    <mergeCell ref="A392:A394"/>
    <mergeCell ref="B392:B394"/>
    <mergeCell ref="A395:AA395"/>
    <mergeCell ref="A396:A398"/>
    <mergeCell ref="B396:B398"/>
    <mergeCell ref="A403:A404"/>
    <mergeCell ref="B403:B404"/>
    <mergeCell ref="C403:C404"/>
    <mergeCell ref="D403:AA403"/>
    <mergeCell ref="AB403:AB405"/>
    <mergeCell ref="AC403:AD404"/>
    <mergeCell ref="D404:E404"/>
    <mergeCell ref="V404:W404"/>
    <mergeCell ref="F404:G404"/>
    <mergeCell ref="X404:Y404"/>
    <mergeCell ref="Z404:AA404"/>
    <mergeCell ref="C405:AA405"/>
    <mergeCell ref="Z406:AA406"/>
    <mergeCell ref="AB406:AD406"/>
    <mergeCell ref="J404:K404"/>
    <mergeCell ref="L404:M404"/>
    <mergeCell ref="N404:O404"/>
    <mergeCell ref="P404:Q404"/>
    <mergeCell ref="T404:U404"/>
    <mergeCell ref="H404:I404"/>
    <mergeCell ref="A407:A409"/>
    <mergeCell ref="B407:B409"/>
    <mergeCell ref="AB407:AC407"/>
    <mergeCell ref="A410:A412"/>
    <mergeCell ref="B410:B412"/>
    <mergeCell ref="A413:A415"/>
    <mergeCell ref="B413:B415"/>
    <mergeCell ref="A416:A418"/>
    <mergeCell ref="B416:B418"/>
    <mergeCell ref="A419:A421"/>
    <mergeCell ref="B419:B421"/>
    <mergeCell ref="A422:AA422"/>
    <mergeCell ref="A423:A425"/>
    <mergeCell ref="B423:B42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2023-11-10T14:20:53Z</cp:lastPrinted>
  <dcterms:created xsi:type="dcterms:W3CDTF">2009-03-24T11:43:27Z</dcterms:created>
  <dcterms:modified xsi:type="dcterms:W3CDTF">2023-11-13T12:01:19Z</dcterms:modified>
  <cp:category/>
  <cp:version/>
  <cp:contentType/>
  <cp:contentStatus/>
</cp:coreProperties>
</file>