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<sst xmlns="http://schemas.openxmlformats.org/spreadsheetml/2006/main" count="1765" uniqueCount="68">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</sst>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9"/>
  <sheetViews>
    <sheetView tabSelected="1" zoomScale="110" zoomScaleNormal="110" workbookViewId="0" topLeftCell="A372">
      <selection activeCell="AF365" sqref="AF365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140625" style="0" customWidth="1"/>
    <col min="10" max="10" width="7.140625" style="0" bestFit="1" customWidth="1"/>
    <col min="11" max="11" width="6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7.140625" style="0" customWidth="1"/>
    <col min="18" max="18" width="6.421875" style="0" customWidth="1"/>
    <col min="19" max="19" width="7.00390625" style="0" customWidth="1"/>
    <col min="20" max="20" width="7.28125" style="0" bestFit="1" customWidth="1"/>
    <col min="21" max="21" width="7.00390625" style="0" customWidth="1"/>
    <col min="22" max="22" width="6.8515625" style="0" bestFit="1" customWidth="1"/>
    <col min="23" max="23" width="7.57421875" style="0" customWidth="1"/>
    <col min="24" max="24" width="6.8515625" style="0" bestFit="1" customWidth="1"/>
    <col min="25" max="25" width="7.140625" style="0" customWidth="1"/>
    <col min="26" max="26" width="6.7109375" style="0" customWidth="1"/>
    <col min="27" max="27" width="7.0039062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</f>
        <v>24738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</f>
        <v>17547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</f>
        <v>10107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</f>
        <v>18079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8" t="s">
        <v>67</v>
      </c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0" t="s">
        <v>1</v>
      </c>
      <c r="C375" s="132"/>
      <c r="D375" s="130" t="s">
        <v>66</v>
      </c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31"/>
      <c r="AB375" s="122" t="s">
        <v>21</v>
      </c>
      <c r="AC375" s="125" t="s">
        <v>22</v>
      </c>
      <c r="AD375" s="126"/>
    </row>
    <row r="376" spans="1:30" ht="23.25" customHeight="1" thickBot="1" thickTop="1">
      <c r="A376" s="101"/>
      <c r="B376" s="121"/>
      <c r="C376" s="101"/>
      <c r="D376" s="110" t="s">
        <v>4</v>
      </c>
      <c r="E376" s="111"/>
      <c r="F376" s="110" t="s">
        <v>5</v>
      </c>
      <c r="G376" s="111"/>
      <c r="H376" s="110" t="s">
        <v>25</v>
      </c>
      <c r="I376" s="111"/>
      <c r="J376" s="110" t="s">
        <v>26</v>
      </c>
      <c r="K376" s="111"/>
      <c r="L376" s="110" t="s">
        <v>27</v>
      </c>
      <c r="M376" s="111"/>
      <c r="N376" s="110" t="s">
        <v>28</v>
      </c>
      <c r="O376" s="111"/>
      <c r="P376" s="110" t="s">
        <v>29</v>
      </c>
      <c r="Q376" s="111"/>
      <c r="R376" s="110" t="s">
        <v>33</v>
      </c>
      <c r="S376" s="111"/>
      <c r="T376" s="110" t="s">
        <v>34</v>
      </c>
      <c r="U376" s="111"/>
      <c r="V376" s="110" t="s">
        <v>35</v>
      </c>
      <c r="W376" s="111"/>
      <c r="X376" s="110" t="s">
        <v>36</v>
      </c>
      <c r="Y376" s="111"/>
      <c r="Z376" s="112" t="s">
        <v>37</v>
      </c>
      <c r="AA376" s="113"/>
      <c r="AB376" s="123"/>
      <c r="AC376" s="127"/>
      <c r="AD376" s="128"/>
    </row>
    <row r="377" spans="1:30" ht="14.25" thickBot="1" thickTop="1">
      <c r="A377" s="2"/>
      <c r="B377" s="1"/>
      <c r="C377" s="105" t="s">
        <v>32</v>
      </c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7"/>
      <c r="AB377" s="124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5"/>
      <c r="AC378" s="116"/>
      <c r="AD378" s="117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/>
      <c r="Q379" s="22" t="s">
        <v>24</v>
      </c>
      <c r="R379" s="59"/>
      <c r="S379" s="22" t="s">
        <v>24</v>
      </c>
      <c r="T379" s="59"/>
      <c r="U379" s="22" t="s">
        <v>24</v>
      </c>
      <c r="V379" s="59"/>
      <c r="W379" s="22" t="s">
        <v>24</v>
      </c>
      <c r="X379" s="59"/>
      <c r="Y379" s="22" t="s">
        <v>24</v>
      </c>
      <c r="Z379" s="65"/>
      <c r="AA379" s="43" t="s">
        <v>24</v>
      </c>
      <c r="AB379" s="108"/>
      <c r="AC379" s="109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-67229</v>
      </c>
      <c r="Q380" s="39">
        <f>P380/N379</f>
        <v>-1</v>
      </c>
      <c r="R380" s="60">
        <f>R379-P379</f>
        <v>0</v>
      </c>
      <c r="S380" s="39" t="e">
        <f>R380/P379</f>
        <v>#DIV/0!</v>
      </c>
      <c r="T380" s="60">
        <f>T379-R379</f>
        <v>0</v>
      </c>
      <c r="U380" s="39" t="e">
        <f>T380/R379</f>
        <v>#DIV/0!</v>
      </c>
      <c r="V380" s="60">
        <f>V379-T379</f>
        <v>0</v>
      </c>
      <c r="W380" s="39" t="e">
        <f>V380/T379</f>
        <v>#DIV/0!</v>
      </c>
      <c r="X380" s="60">
        <f>X379-V379</f>
        <v>0</v>
      </c>
      <c r="Y380" s="39" t="e">
        <f>X380/V379</f>
        <v>#DIV/0!</v>
      </c>
      <c r="Z380" s="66">
        <f>Z379-X379</f>
        <v>0</v>
      </c>
      <c r="AA380" s="48" t="e">
        <f>Z380/X379</f>
        <v>#DIV/0!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-75108</v>
      </c>
      <c r="Q381" s="29">
        <f>P381/P352</f>
        <v>-1</v>
      </c>
      <c r="R381" s="61">
        <f>R379-R352</f>
        <v>-73913</v>
      </c>
      <c r="S381" s="29">
        <f>R381/R352</f>
        <v>-1</v>
      </c>
      <c r="T381" s="61">
        <f>T379-T352</f>
        <v>-72240</v>
      </c>
      <c r="U381" s="29">
        <f>T381/T352</f>
        <v>-1</v>
      </c>
      <c r="V381" s="61">
        <f>V379-V352</f>
        <v>-71477</v>
      </c>
      <c r="W381" s="29">
        <f>V381/V352</f>
        <v>-1</v>
      </c>
      <c r="X381" s="61">
        <f>X379-X352</f>
        <v>-70476</v>
      </c>
      <c r="Y381" s="29">
        <f>X381/X352</f>
        <v>-1</v>
      </c>
      <c r="Z381" s="61">
        <f>Z379-Z352</f>
        <v>-69987</v>
      </c>
      <c r="AA381" s="29">
        <f>Z381/Z352</f>
        <v>-1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/>
      <c r="Q382" s="23" t="s">
        <v>24</v>
      </c>
      <c r="R382" s="62"/>
      <c r="S382" s="23" t="s">
        <v>24</v>
      </c>
      <c r="T382" s="62"/>
      <c r="U382" s="23" t="s">
        <v>24</v>
      </c>
      <c r="V382" s="62"/>
      <c r="W382" s="23" t="s">
        <v>24</v>
      </c>
      <c r="X382" s="62"/>
      <c r="Y382" s="23" t="s">
        <v>24</v>
      </c>
      <c r="Z382" s="67"/>
      <c r="AA382" s="43" t="s">
        <v>24</v>
      </c>
      <c r="AB382" s="36">
        <f>D382+F382+H382+J382+L382+N382+P382+R382+T382+V382+X382+Z382</f>
        <v>21479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-3985</v>
      </c>
      <c r="Q383" s="39">
        <f>P383/N382</f>
        <v>-1</v>
      </c>
      <c r="R383" s="60">
        <f>R382-P382</f>
        <v>0</v>
      </c>
      <c r="S383" s="39" t="e">
        <f>R383/P382</f>
        <v>#DIV/0!</v>
      </c>
      <c r="T383" s="60">
        <f>T382-R382</f>
        <v>0</v>
      </c>
      <c r="U383" s="39" t="e">
        <f>T383/R382</f>
        <v>#DIV/0!</v>
      </c>
      <c r="V383" s="60">
        <f>V382-T382</f>
        <v>0</v>
      </c>
      <c r="W383" s="39" t="e">
        <f>V383/T382</f>
        <v>#DIV/0!</v>
      </c>
      <c r="X383" s="60">
        <f>X382-V382</f>
        <v>0</v>
      </c>
      <c r="Y383" s="39" t="e">
        <f>X383/V382</f>
        <v>#DIV/0!</v>
      </c>
      <c r="Z383" s="66">
        <f>Z382-X382</f>
        <v>0</v>
      </c>
      <c r="AA383" s="48" t="e">
        <f>Z383/X382</f>
        <v>#DIV/0!</v>
      </c>
      <c r="AB383" s="96">
        <f>AB382+AB356</f>
        <v>46217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-3921</v>
      </c>
      <c r="Q384" s="29">
        <f>P384/P355</f>
        <v>-1</v>
      </c>
      <c r="R384" s="61">
        <f>R382-R355</f>
        <v>-3103</v>
      </c>
      <c r="S384" s="29">
        <f>R384/R355</f>
        <v>-1</v>
      </c>
      <c r="T384" s="61">
        <f>T382-T355</f>
        <v>-3541</v>
      </c>
      <c r="U384" s="29">
        <f>T384/T355</f>
        <v>-1</v>
      </c>
      <c r="V384" s="61">
        <f>V382-V355</f>
        <v>-3580</v>
      </c>
      <c r="W384" s="29">
        <f>V384/V355</f>
        <v>-1</v>
      </c>
      <c r="X384" s="61">
        <f>X382-X355</f>
        <v>-3399</v>
      </c>
      <c r="Y384" s="29">
        <f>X384/X355</f>
        <v>-1</v>
      </c>
      <c r="Z384" s="61">
        <f>Z382-Z355</f>
        <v>-3474</v>
      </c>
      <c r="AA384" s="29">
        <f>Z384/Z355</f>
        <v>-1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/>
      <c r="Q385" s="23" t="s">
        <v>24</v>
      </c>
      <c r="R385" s="63"/>
      <c r="S385" s="23" t="s">
        <v>24</v>
      </c>
      <c r="T385" s="63"/>
      <c r="U385" s="23" t="s">
        <v>24</v>
      </c>
      <c r="V385" s="63"/>
      <c r="W385" s="23" t="s">
        <v>24</v>
      </c>
      <c r="X385" s="63"/>
      <c r="Y385" s="23" t="s">
        <v>24</v>
      </c>
      <c r="Z385" s="68"/>
      <c r="AA385" s="43" t="s">
        <v>24</v>
      </c>
      <c r="AB385" s="36">
        <f>D385+F385+H385+J385+L385+N385+P385+R385+T385+V385+X385+Z385</f>
        <v>13591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-3118</v>
      </c>
      <c r="Q386" s="39">
        <f>P386/N385</f>
        <v>-1</v>
      </c>
      <c r="R386" s="60">
        <f>R385-P385</f>
        <v>0</v>
      </c>
      <c r="S386" s="39" t="e">
        <f>R386/P385</f>
        <v>#DIV/0!</v>
      </c>
      <c r="T386" s="60">
        <f>T385-R385</f>
        <v>0</v>
      </c>
      <c r="U386" s="39" t="e">
        <f>T386/R385</f>
        <v>#DIV/0!</v>
      </c>
      <c r="V386" s="60">
        <f>V385-T385</f>
        <v>0</v>
      </c>
      <c r="W386" s="39" t="e">
        <f>V386/T385</f>
        <v>#DIV/0!</v>
      </c>
      <c r="X386" s="60">
        <f>X385-V385</f>
        <v>0</v>
      </c>
      <c r="Y386" s="39" t="e">
        <f>X386/V385</f>
        <v>#DIV/0!</v>
      </c>
      <c r="Z386" s="66">
        <f>Z385-X385</f>
        <v>0</v>
      </c>
      <c r="AA386" s="48" t="e">
        <f>Z386/X385</f>
        <v>#DIV/0!</v>
      </c>
      <c r="AB386" s="96">
        <f>AB385+AB359</f>
        <v>31138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-2568</v>
      </c>
      <c r="Q387" s="29">
        <f>P387/P358</f>
        <v>-1</v>
      </c>
      <c r="R387" s="61">
        <f>R385-R358</f>
        <v>-2170</v>
      </c>
      <c r="S387" s="29">
        <f>R387/R358</f>
        <v>-1</v>
      </c>
      <c r="T387" s="61">
        <f>T385-T358</f>
        <v>-3267</v>
      </c>
      <c r="U387" s="29">
        <f>T387/T358</f>
        <v>-1</v>
      </c>
      <c r="V387" s="61">
        <f>V385-V358</f>
        <v>-2316</v>
      </c>
      <c r="W387" s="29">
        <f>V387/V358</f>
        <v>-1</v>
      </c>
      <c r="X387" s="61">
        <f>X385-X358</f>
        <v>-2236</v>
      </c>
      <c r="Y387" s="29">
        <f>X387/X358</f>
        <v>-1</v>
      </c>
      <c r="Z387" s="61">
        <f>Z385-Z358</f>
        <v>-2022</v>
      </c>
      <c r="AA387" s="29">
        <f>Z387/Z358</f>
        <v>-1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/>
      <c r="Q388" s="23" t="s">
        <v>24</v>
      </c>
      <c r="R388" s="63"/>
      <c r="S388" s="23" t="s">
        <v>24</v>
      </c>
      <c r="T388" s="63"/>
      <c r="U388" s="23" t="s">
        <v>24</v>
      </c>
      <c r="V388" s="63"/>
      <c r="W388" s="23" t="s">
        <v>24</v>
      </c>
      <c r="X388" s="63"/>
      <c r="Y388" s="23" t="s">
        <v>24</v>
      </c>
      <c r="Z388" s="68"/>
      <c r="AA388" s="43" t="s">
        <v>24</v>
      </c>
      <c r="AB388" s="36">
        <f>D388+F388+H388+J388+L388+N388+P388+R388+T388+V388+X388+Z388</f>
        <v>7529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-1686</v>
      </c>
      <c r="Q389" s="39">
        <f>P389/N388</f>
        <v>-1</v>
      </c>
      <c r="R389" s="60">
        <f>R388-P388</f>
        <v>0</v>
      </c>
      <c r="S389" s="39" t="e">
        <f>R389/P388</f>
        <v>#DIV/0!</v>
      </c>
      <c r="T389" s="60">
        <f>T388-R388</f>
        <v>0</v>
      </c>
      <c r="U389" s="39" t="e">
        <f>T389/R388</f>
        <v>#DIV/0!</v>
      </c>
      <c r="V389" s="60">
        <f>V388-T388</f>
        <v>0</v>
      </c>
      <c r="W389" s="39" t="e">
        <f>V389/T388</f>
        <v>#DIV/0!</v>
      </c>
      <c r="X389" s="60">
        <f>X388-V388</f>
        <v>0</v>
      </c>
      <c r="Y389" s="39" t="e">
        <f>X389/V388</f>
        <v>#DIV/0!</v>
      </c>
      <c r="Z389" s="66">
        <f>Z388-X388</f>
        <v>0</v>
      </c>
      <c r="AA389" s="48" t="e">
        <f>Z389/X388</f>
        <v>#DIV/0!</v>
      </c>
      <c r="AB389" s="91">
        <f>AB388+AB362</f>
        <v>17636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-1328</v>
      </c>
      <c r="Q390" s="29">
        <f>P390/P361</f>
        <v>-1</v>
      </c>
      <c r="R390" s="61">
        <f>R388-R361</f>
        <v>-2295</v>
      </c>
      <c r="S390" s="29">
        <f>R390/R361</f>
        <v>-1</v>
      </c>
      <c r="T390" s="61">
        <f>T388-T361</f>
        <v>-1568</v>
      </c>
      <c r="U390" s="29">
        <f>T390/T361</f>
        <v>-1</v>
      </c>
      <c r="V390" s="61">
        <f>V388-V361</f>
        <v>-1609</v>
      </c>
      <c r="W390" s="29">
        <f>V390/V361</f>
        <v>-1</v>
      </c>
      <c r="X390" s="61">
        <f>X388-X361</f>
        <v>-1040</v>
      </c>
      <c r="Y390" s="29">
        <f>X390/X361</f>
        <v>-1</v>
      </c>
      <c r="Z390" s="61">
        <f>Z388-Z361</f>
        <v>-951</v>
      </c>
      <c r="AA390" s="29">
        <f>Z390/Z361</f>
        <v>-1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/>
      <c r="Q391" s="23" t="s">
        <v>24</v>
      </c>
      <c r="R391" s="63"/>
      <c r="S391" s="23" t="s">
        <v>24</v>
      </c>
      <c r="T391" s="63"/>
      <c r="U391" s="23" t="s">
        <v>24</v>
      </c>
      <c r="V391" s="63"/>
      <c r="W391" s="23" t="s">
        <v>24</v>
      </c>
      <c r="X391" s="63"/>
      <c r="Y391" s="23" t="s">
        <v>24</v>
      </c>
      <c r="Z391" s="68"/>
      <c r="AA391" s="43" t="s">
        <v>24</v>
      </c>
      <c r="AB391" s="36">
        <f>D391+F391+H391+J391+L391+N391+P391+R391+T391+V391+X391+Z391</f>
        <v>16720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-2851</v>
      </c>
      <c r="Q392" s="39">
        <f>P392/N391</f>
        <v>-1</v>
      </c>
      <c r="R392" s="60">
        <f>R391-P391</f>
        <v>0</v>
      </c>
      <c r="S392" s="39" t="e">
        <f>R392/P391</f>
        <v>#DIV/0!</v>
      </c>
      <c r="T392" s="60">
        <f>T391-R391</f>
        <v>0</v>
      </c>
      <c r="U392" s="39" t="e">
        <f>T392/R391</f>
        <v>#DIV/0!</v>
      </c>
      <c r="V392" s="60">
        <f>V391-T391</f>
        <v>0</v>
      </c>
      <c r="W392" s="39" t="e">
        <f>V392/T391</f>
        <v>#DIV/0!</v>
      </c>
      <c r="X392" s="60">
        <f>X391-V391</f>
        <v>0</v>
      </c>
      <c r="Y392" s="39" t="e">
        <f>X392/V391</f>
        <v>#DIV/0!</v>
      </c>
      <c r="Z392" s="66">
        <f>Z391-X391</f>
        <v>0</v>
      </c>
      <c r="AA392" s="48" t="e">
        <f>Z392/X391</f>
        <v>#DIV/0!</v>
      </c>
      <c r="AB392" s="91">
        <f>AB391+AB365</f>
        <v>34799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-2768</v>
      </c>
      <c r="Q393" s="29">
        <f>P393/P364</f>
        <v>-1</v>
      </c>
      <c r="R393" s="61">
        <f>R391-R364</f>
        <v>-2175</v>
      </c>
      <c r="S393" s="29">
        <f>R393/R364</f>
        <v>-1</v>
      </c>
      <c r="T393" s="61">
        <f>T391-T364</f>
        <v>-2577</v>
      </c>
      <c r="U393" s="29">
        <f>T393/T364</f>
        <v>-1</v>
      </c>
      <c r="V393" s="61">
        <f>V391-V364</f>
        <v>-2737</v>
      </c>
      <c r="W393" s="29">
        <f>V393/V364</f>
        <v>-1</v>
      </c>
      <c r="X393" s="61">
        <f>X391-X364</f>
        <v>-2619</v>
      </c>
      <c r="Y393" s="29">
        <f>X393/X364</f>
        <v>-1</v>
      </c>
      <c r="Z393" s="61">
        <f>Z391-Z364</f>
        <v>-2771</v>
      </c>
      <c r="AA393" s="29">
        <f>Z393/Z364</f>
        <v>-1</v>
      </c>
      <c r="AB393" s="10"/>
      <c r="AC393" s="9"/>
    </row>
    <row r="394" spans="1:29" ht="27.75" customHeight="1" thickBot="1">
      <c r="A394" s="130" t="s">
        <v>12</v>
      </c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/>
      <c r="Q395" s="23" t="s">
        <v>24</v>
      </c>
      <c r="R395" s="63"/>
      <c r="S395" s="23" t="s">
        <v>24</v>
      </c>
      <c r="T395" s="63"/>
      <c r="U395" s="23" t="s">
        <v>24</v>
      </c>
      <c r="V395" s="63"/>
      <c r="W395" s="23" t="s">
        <v>24</v>
      </c>
      <c r="X395" s="63"/>
      <c r="Y395" s="23" t="s">
        <v>24</v>
      </c>
      <c r="Z395" s="75"/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-3413</v>
      </c>
      <c r="Q396" s="39">
        <f>P396/N395</f>
        <v>-1</v>
      </c>
      <c r="R396" s="60">
        <f>R395-P395</f>
        <v>0</v>
      </c>
      <c r="S396" s="39" t="e">
        <f>R396/P395</f>
        <v>#DIV/0!</v>
      </c>
      <c r="T396" s="60">
        <f>T395-R395</f>
        <v>0</v>
      </c>
      <c r="U396" s="39" t="e">
        <f>T396/R395</f>
        <v>#DIV/0!</v>
      </c>
      <c r="V396" s="60">
        <f>V395-T395</f>
        <v>0</v>
      </c>
      <c r="W396" s="39" t="e">
        <f>V396/T395</f>
        <v>#DIV/0!</v>
      </c>
      <c r="X396" s="60">
        <f>X395-V395</f>
        <v>0</v>
      </c>
      <c r="Y396" s="39" t="e">
        <f>X396/V395</f>
        <v>#DIV/0!</v>
      </c>
      <c r="Z396" s="66">
        <f>Z395-X395</f>
        <v>0</v>
      </c>
      <c r="AA396" s="48" t="e">
        <f>Z396/X395</f>
        <v>#DIV/0!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-3822</v>
      </c>
      <c r="Q397" s="29">
        <f>P397/P368</f>
        <v>-1</v>
      </c>
      <c r="R397" s="61">
        <f>R395-R368</f>
        <v>-3523</v>
      </c>
      <c r="S397" s="29">
        <f>R397/R368</f>
        <v>-1</v>
      </c>
      <c r="T397" s="61">
        <f>T395-T368</f>
        <v>-3393</v>
      </c>
      <c r="U397" s="29">
        <f>T397/T368</f>
        <v>-1</v>
      </c>
      <c r="V397" s="61">
        <f>V395-V368</f>
        <v>-3202</v>
      </c>
      <c r="W397" s="29">
        <f>V397/V368</f>
        <v>-1</v>
      </c>
      <c r="X397" s="61">
        <f>X395-X368</f>
        <v>-3464</v>
      </c>
      <c r="Y397" s="29">
        <f>X397/X368</f>
        <v>-1</v>
      </c>
      <c r="Z397" s="61">
        <f>Z395-Z368</f>
        <v>-3442</v>
      </c>
      <c r="AA397" s="29">
        <f>Z397/Z368</f>
        <v>-1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2.75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</sheetData>
  <sheetProtection/>
  <mergeCells count="525"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2022-07-27T12:00:02Z</dcterms:modified>
  <cp:category/>
  <cp:version/>
  <cp:contentType/>
  <cp:contentStatus/>
</cp:coreProperties>
</file>